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66925"/>
  <xr:revisionPtr revIDLastSave="0" documentId="13_ncr:1_{C1348D7F-04F8-4E48-A8D5-5FBDD2ED23AB}" xr6:coauthVersionLast="47" xr6:coauthVersionMax="47" xr10:uidLastSave="{00000000-0000-0000-0000-000000000000}"/>
  <bookViews>
    <workbookView xWindow="-108" yWindow="-108" windowWidth="23256" windowHeight="12576" xr2:uid="{AA5ACFC1-BC50-46D4-BD55-902244B24CC6}"/>
  </bookViews>
  <sheets>
    <sheet name="一般請求書(PC入力用) " sheetId="1" r:id="rId1"/>
    <sheet name="データ用" sheetId="4" state="hidden" r:id="rId2"/>
    <sheet name="一般請求書(PC入力用)記入要領_適格請求書発行事業者の場合" sheetId="5" r:id="rId3"/>
    <sheet name="一般請求書(PC入力用)記入要領_適格請求書発行事業者ではない" sheetId="6" r:id="rId4"/>
    <sheet name="押印欄" sheetId="3" state="hidden" r:id="rId5"/>
  </sheets>
  <definedNames>
    <definedName name="_xlnm.Print_Area" localSheetId="0">'一般請求書(PC入力用) '!$A$1:$T$28</definedName>
    <definedName name="_xlnm.Print_Area" localSheetId="3">'一般請求書(PC入力用)記入要領_適格請求書発行事業者ではない'!$A$1:$AD$28</definedName>
    <definedName name="_xlnm.Print_Area" localSheetId="2">'一般請求書(PC入力用)記入要領_適格請求書発行事業者の場合'!$A$1:$AD$28</definedName>
    <definedName name="消費税率">データ用!$A$2:$A$4</definedName>
    <definedName name="単位">データ用!$B$2:$B$16</definedName>
    <definedName name="登録">データ用!$C$2:$C$3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 i="5" l="1"/>
  <c r="O14" i="6" l="1"/>
  <c r="O22" i="6"/>
  <c r="S22" i="6" s="1"/>
  <c r="H22" i="6"/>
  <c r="H21" i="6"/>
  <c r="H20" i="6"/>
  <c r="S19" i="6"/>
  <c r="O19" i="6"/>
  <c r="S18" i="6"/>
  <c r="O18" i="6"/>
  <c r="S17" i="6"/>
  <c r="O17" i="6"/>
  <c r="S16" i="6"/>
  <c r="O16" i="6"/>
  <c r="O20" i="6" s="1"/>
  <c r="S15" i="6"/>
  <c r="O15" i="6"/>
  <c r="O21" i="6" s="1"/>
  <c r="S21" i="6" s="1"/>
  <c r="S14" i="6"/>
  <c r="S19" i="5"/>
  <c r="S18" i="5"/>
  <c r="S17" i="5"/>
  <c r="S16" i="5"/>
  <c r="S15" i="5"/>
  <c r="S14" i="5"/>
  <c r="S15" i="1"/>
  <c r="S16" i="1"/>
  <c r="S17" i="1"/>
  <c r="S18" i="1"/>
  <c r="S19" i="1"/>
  <c r="S14" i="1"/>
  <c r="O15" i="1"/>
  <c r="O16" i="1"/>
  <c r="O17" i="1"/>
  <c r="O18" i="1"/>
  <c r="O19" i="1"/>
  <c r="O14" i="1"/>
  <c r="O22" i="5"/>
  <c r="S22" i="5" s="1"/>
  <c r="H22" i="5"/>
  <c r="H21" i="5"/>
  <c r="H20" i="5"/>
  <c r="O19" i="5"/>
  <c r="O18" i="5"/>
  <c r="O17" i="5"/>
  <c r="O16" i="5"/>
  <c r="O15" i="5"/>
  <c r="O21" i="5" s="1"/>
  <c r="S21" i="5" s="1"/>
  <c r="H22" i="1"/>
  <c r="T24" i="6" l="1"/>
  <c r="O23" i="6"/>
  <c r="S20" i="6"/>
  <c r="S23" i="6" s="1"/>
  <c r="F6" i="6" s="1"/>
  <c r="T24" i="5"/>
  <c r="T24" i="1"/>
  <c r="O20" i="5"/>
  <c r="H20" i="1"/>
  <c r="H21" i="1"/>
  <c r="O23" i="5" l="1"/>
  <c r="S20" i="5"/>
  <c r="S23" i="5" s="1"/>
  <c r="F6" i="5" l="1"/>
  <c r="O22" i="1"/>
  <c r="S22" i="1" s="1"/>
  <c r="O20" i="1"/>
  <c r="S20" i="1" s="1"/>
  <c r="O21" i="1"/>
  <c r="S21" i="1" s="1"/>
  <c r="O23" i="1" l="1"/>
  <c r="S23" i="1"/>
  <c r="F6" i="1" l="1"/>
</calcChain>
</file>

<file path=xl/sharedStrings.xml><?xml version="1.0" encoding="utf-8"?>
<sst xmlns="http://schemas.openxmlformats.org/spreadsheetml/2006/main" count="148" uniqueCount="72">
  <si>
    <t xml:space="preserve"> 請　　　　求　　　　書</t>
    <rPh sb="1" eb="2">
      <t>ショウ</t>
    </rPh>
    <rPh sb="6" eb="7">
      <t>モトム</t>
    </rPh>
    <rPh sb="11" eb="12">
      <t>ショ</t>
    </rPh>
    <phoneticPr fontId="2"/>
  </si>
  <si>
    <t>№</t>
    <phoneticPr fontId="2"/>
  </si>
  <si>
    <t>請求年月日</t>
    <rPh sb="0" eb="2">
      <t>セイキュウ</t>
    </rPh>
    <rPh sb="2" eb="5">
      <t>ネンガッピ</t>
    </rPh>
    <phoneticPr fontId="2"/>
  </si>
  <si>
    <t>　田中建設工業株式会社　　御中</t>
    <rPh sb="1" eb="3">
      <t>タナカ</t>
    </rPh>
    <rPh sb="3" eb="5">
      <t>ケンセツ</t>
    </rPh>
    <rPh sb="5" eb="7">
      <t>コウギョウ</t>
    </rPh>
    <rPh sb="7" eb="11">
      <t>カブシキガイシャ</t>
    </rPh>
    <rPh sb="13" eb="15">
      <t>オンチュウ</t>
    </rPh>
    <phoneticPr fontId="2"/>
  </si>
  <si>
    <t>取引先コード</t>
    <rPh sb="0" eb="2">
      <t>トリヒキ</t>
    </rPh>
    <rPh sb="2" eb="3">
      <t>サキ</t>
    </rPh>
    <phoneticPr fontId="2"/>
  </si>
  <si>
    <t>請求金額</t>
    <rPh sb="0" eb="2">
      <t>セイキュウ</t>
    </rPh>
    <rPh sb="2" eb="4">
      <t>キンガク</t>
    </rPh>
    <phoneticPr fontId="2"/>
  </si>
  <si>
    <t>住　　　　　所</t>
    <rPh sb="0" eb="1">
      <t>ジュウ</t>
    </rPh>
    <rPh sb="6" eb="7">
      <t>ショ</t>
    </rPh>
    <phoneticPr fontId="2"/>
  </si>
  <si>
    <t>社　　　　　名</t>
    <rPh sb="0" eb="1">
      <t>シャ</t>
    </rPh>
    <rPh sb="6" eb="7">
      <t>ナ</t>
    </rPh>
    <phoneticPr fontId="2"/>
  </si>
  <si>
    <t>㊞</t>
    <phoneticPr fontId="2"/>
  </si>
  <si>
    <t>電　　　　　話</t>
    <rPh sb="0" eb="1">
      <t>デン</t>
    </rPh>
    <rPh sb="6" eb="7">
      <t>ハナシ</t>
    </rPh>
    <phoneticPr fontId="2"/>
  </si>
  <si>
    <t>工事番号</t>
    <rPh sb="0" eb="2">
      <t>コウジ</t>
    </rPh>
    <rPh sb="2" eb="4">
      <t>バンゴウ</t>
    </rPh>
    <phoneticPr fontId="2"/>
  </si>
  <si>
    <t>契約番号</t>
    <rPh sb="0" eb="2">
      <t>ケイヤク</t>
    </rPh>
    <rPh sb="2" eb="4">
      <t>バンゴウ</t>
    </rPh>
    <phoneticPr fontId="2"/>
  </si>
  <si>
    <t>日付</t>
    <rPh sb="0" eb="2">
      <t>ヒヅケ</t>
    </rPh>
    <phoneticPr fontId="2"/>
  </si>
  <si>
    <t>摘　　　　　要</t>
    <rPh sb="0" eb="1">
      <t>テキ</t>
    </rPh>
    <rPh sb="6" eb="7">
      <t>カナメ</t>
    </rPh>
    <phoneticPr fontId="2"/>
  </si>
  <si>
    <t>数量</t>
    <rPh sb="0" eb="1">
      <t>カズ</t>
    </rPh>
    <rPh sb="1" eb="2">
      <t>リョウ</t>
    </rPh>
    <phoneticPr fontId="2"/>
  </si>
  <si>
    <t>単位</t>
    <rPh sb="0" eb="2">
      <t>タンイ</t>
    </rPh>
    <phoneticPr fontId="2"/>
  </si>
  <si>
    <t>単価</t>
    <rPh sb="0" eb="2">
      <t>タンカ</t>
    </rPh>
    <phoneticPr fontId="2"/>
  </si>
  <si>
    <t>金　　　　　額</t>
    <rPh sb="0" eb="1">
      <t>カネ</t>
    </rPh>
    <rPh sb="6" eb="7">
      <t>ガク</t>
    </rPh>
    <phoneticPr fontId="2"/>
  </si>
  <si>
    <t>※弊社使用欄</t>
    <rPh sb="1" eb="3">
      <t>ヘイシャ</t>
    </rPh>
    <rPh sb="3" eb="5">
      <t>シヨウ</t>
    </rPh>
    <rPh sb="5" eb="6">
      <t>ラン</t>
    </rPh>
    <phoneticPr fontId="2"/>
  </si>
  <si>
    <t>立替</t>
    <rPh sb="0" eb="2">
      <t>タテカ</t>
    </rPh>
    <phoneticPr fontId="2"/>
  </si>
  <si>
    <t>日付・伝票No.</t>
    <rPh sb="0" eb="2">
      <t>ヒヅケ</t>
    </rPh>
    <rPh sb="3" eb="5">
      <t>デンピョウ</t>
    </rPh>
    <phoneticPr fontId="2"/>
  </si>
  <si>
    <t>入力者</t>
    <rPh sb="0" eb="3">
      <t>ニュウリョクシャ</t>
    </rPh>
    <phoneticPr fontId="2"/>
  </si>
  <si>
    <t>担当者</t>
    <rPh sb="0" eb="3">
      <t>タントウシャ</t>
    </rPh>
    <phoneticPr fontId="2"/>
  </si>
  <si>
    <t>部長</t>
    <rPh sb="0" eb="2">
      <t>ブチョウ</t>
    </rPh>
    <phoneticPr fontId="2"/>
  </si>
  <si>
    <t>決裁</t>
    <rPh sb="0" eb="2">
      <t>ケッサイ</t>
    </rPh>
    <phoneticPr fontId="2"/>
  </si>
  <si>
    <t>入力</t>
    <rPh sb="0" eb="2">
      <t>ニュウリョク</t>
    </rPh>
    <phoneticPr fontId="2"/>
  </si>
  <si>
    <t>経費B</t>
    <rPh sb="0" eb="2">
      <t>ケイヒ</t>
    </rPh>
    <phoneticPr fontId="2"/>
  </si>
  <si>
    <t>経費A</t>
    <rPh sb="0" eb="2">
      <t>ケイヒ</t>
    </rPh>
    <phoneticPr fontId="2"/>
  </si>
  <si>
    <t>直工費</t>
    <rPh sb="0" eb="3">
      <t>チョッコウヒ</t>
    </rPh>
    <phoneticPr fontId="2"/>
  </si>
  <si>
    <t>回議</t>
    <rPh sb="0" eb="2">
      <t>カイギ</t>
    </rPh>
    <phoneticPr fontId="2"/>
  </si>
  <si>
    <t>適格請求書発行事業者
登録番号</t>
    <rPh sb="0" eb="2">
      <t>テキカク</t>
    </rPh>
    <rPh sb="2" eb="5">
      <t>セイキュウショ</t>
    </rPh>
    <rPh sb="5" eb="7">
      <t>ハッコウ</t>
    </rPh>
    <rPh sb="7" eb="10">
      <t>ジギョウシャ</t>
    </rPh>
    <rPh sb="11" eb="13">
      <t>トウロク</t>
    </rPh>
    <rPh sb="13" eb="15">
      <t>バンゴウ</t>
    </rPh>
    <phoneticPr fontId="2"/>
  </si>
  <si>
    <t>消費税率</t>
    <rPh sb="0" eb="3">
      <t>ショウヒゼイ</t>
    </rPh>
    <rPh sb="3" eb="4">
      <t>リツ</t>
    </rPh>
    <phoneticPr fontId="2"/>
  </si>
  <si>
    <t>消費税額</t>
    <rPh sb="0" eb="3">
      <t>ショウヒゼイ</t>
    </rPh>
    <rPh sb="3" eb="4">
      <t>ガク</t>
    </rPh>
    <phoneticPr fontId="2"/>
  </si>
  <si>
    <t>非課税</t>
    <rPh sb="0" eb="3">
      <t>ヒカゼイ</t>
    </rPh>
    <phoneticPr fontId="2"/>
  </si>
  <si>
    <t>当月請求金額合計</t>
    <rPh sb="0" eb="2">
      <t>トウゲツ</t>
    </rPh>
    <rPh sb="2" eb="4">
      <t>セイキュウ</t>
    </rPh>
    <rPh sb="4" eb="6">
      <t>キンガク</t>
    </rPh>
    <rPh sb="6" eb="7">
      <t>ゴウ</t>
    </rPh>
    <rPh sb="7" eb="8">
      <t>ケイ</t>
    </rPh>
    <phoneticPr fontId="2"/>
  </si>
  <si>
    <t>当月請求金額</t>
    <rPh sb="0" eb="2">
      <t>トウゲツ</t>
    </rPh>
    <rPh sb="2" eb="4">
      <t>セイキュウ</t>
    </rPh>
    <rPh sb="4" eb="6">
      <t>キンガク</t>
    </rPh>
    <phoneticPr fontId="2"/>
  </si>
  <si>
    <t>個</t>
    <rPh sb="0" eb="1">
      <t>コ</t>
    </rPh>
    <phoneticPr fontId="2"/>
  </si>
  <si>
    <t>㎏</t>
    <phoneticPr fontId="2"/>
  </si>
  <si>
    <t>t</t>
    <phoneticPr fontId="2"/>
  </si>
  <si>
    <t>台</t>
    <rPh sb="0" eb="1">
      <t>ダイ</t>
    </rPh>
    <phoneticPr fontId="2"/>
  </si>
  <si>
    <t>本</t>
    <rPh sb="0" eb="1">
      <t>ホン</t>
    </rPh>
    <phoneticPr fontId="2"/>
  </si>
  <si>
    <t>m</t>
    <phoneticPr fontId="2"/>
  </si>
  <si>
    <t>㎝</t>
    <phoneticPr fontId="2"/>
  </si>
  <si>
    <t>㎡</t>
    <phoneticPr fontId="2"/>
  </si>
  <si>
    <t>㎢</t>
    <phoneticPr fontId="2"/>
  </si>
  <si>
    <t>㎥</t>
    <phoneticPr fontId="2"/>
  </si>
  <si>
    <t>ℓ</t>
    <phoneticPr fontId="2"/>
  </si>
  <si>
    <t>㎘</t>
    <phoneticPr fontId="2"/>
  </si>
  <si>
    <t>-</t>
    <phoneticPr fontId="2"/>
  </si>
  <si>
    <t>件</t>
    <rPh sb="0" eb="1">
      <t>ケン</t>
    </rPh>
    <phoneticPr fontId="2"/>
  </si>
  <si>
    <t>クリアファイル他</t>
    <rPh sb="7" eb="8">
      <t>ホカ</t>
    </rPh>
    <phoneticPr fontId="2"/>
  </si>
  <si>
    <t>経口補水液</t>
    <rPh sb="0" eb="5">
      <t>ケイコウホスイエキ</t>
    </rPh>
    <phoneticPr fontId="2"/>
  </si>
  <si>
    <t>工事名又は負担部門</t>
    <rPh sb="0" eb="1">
      <t>コウ</t>
    </rPh>
    <rPh sb="1" eb="2">
      <t>コト</t>
    </rPh>
    <rPh sb="2" eb="3">
      <t>メイ</t>
    </rPh>
    <rPh sb="3" eb="4">
      <t>マタ</t>
    </rPh>
    <rPh sb="5" eb="7">
      <t>フタン</t>
    </rPh>
    <rPh sb="7" eb="9">
      <t>ブモン</t>
    </rPh>
    <phoneticPr fontId="2"/>
  </si>
  <si>
    <t>施工本部/事業経費</t>
    <rPh sb="0" eb="4">
      <t>セコウホンブ</t>
    </rPh>
    <rPh sb="5" eb="7">
      <t>ジギョウ</t>
    </rPh>
    <rPh sb="7" eb="9">
      <t>ケイヒ</t>
    </rPh>
    <phoneticPr fontId="2"/>
  </si>
  <si>
    <t xml:space="preserve"> T　　-　　　　　　-　　　　　　-　　　　　 </t>
    <phoneticPr fontId="2"/>
  </si>
  <si>
    <t>登録</t>
    <rPh sb="0" eb="2">
      <t>トウロク</t>
    </rPh>
    <phoneticPr fontId="2"/>
  </si>
  <si>
    <t>登録有り</t>
    <rPh sb="0" eb="2">
      <t>トウロク</t>
    </rPh>
    <rPh sb="2" eb="3">
      <t>ア</t>
    </rPh>
    <phoneticPr fontId="2"/>
  </si>
  <si>
    <t>登録無し</t>
    <rPh sb="0" eb="2">
      <t>トウロク</t>
    </rPh>
    <rPh sb="2" eb="3">
      <t>ナ</t>
    </rPh>
    <phoneticPr fontId="2"/>
  </si>
  <si>
    <t xml:space="preserve"> T1　-　2345　-　6789　-　0125　　　　 </t>
    <phoneticPr fontId="2"/>
  </si>
  <si>
    <t xml:space="preserve"> T 　-　    　-　    　-　    　　　　 </t>
    <phoneticPr fontId="2"/>
  </si>
  <si>
    <t>式</t>
    <rPh sb="0" eb="1">
      <t>シキ</t>
    </rPh>
    <phoneticPr fontId="2"/>
  </si>
  <si>
    <t>お茶代</t>
    <rPh sb="1" eb="3">
      <t>チャダイ</t>
    </rPh>
    <phoneticPr fontId="2"/>
  </si>
  <si>
    <t>インデックスシール</t>
    <phoneticPr fontId="2"/>
  </si>
  <si>
    <t>枚</t>
    <rPh sb="0" eb="1">
      <t>マイ</t>
    </rPh>
    <phoneticPr fontId="2"/>
  </si>
  <si>
    <t>東京都港区新橋四丁目24番11号</t>
    <phoneticPr fontId="2"/>
  </si>
  <si>
    <t>株式会社汐留建設</t>
    <phoneticPr fontId="2"/>
  </si>
  <si>
    <t>03-1234-5678</t>
    <phoneticPr fontId="2"/>
  </si>
  <si>
    <t>汐留仮設</t>
    <rPh sb="2" eb="4">
      <t>カセツ</t>
    </rPh>
    <phoneticPr fontId="2"/>
  </si>
  <si>
    <t>仮設工事#1</t>
    <rPh sb="0" eb="2">
      <t>カセツ</t>
    </rPh>
    <rPh sb="2" eb="4">
      <t>コウジ</t>
    </rPh>
    <phoneticPr fontId="2"/>
  </si>
  <si>
    <t>仮設工事#2</t>
    <rPh sb="0" eb="2">
      <t>カセツ</t>
    </rPh>
    <rPh sb="2" eb="4">
      <t>コウジ</t>
    </rPh>
    <phoneticPr fontId="2"/>
  </si>
  <si>
    <t>仮設工事#3</t>
    <rPh sb="0" eb="2">
      <t>カセツ</t>
    </rPh>
    <rPh sb="2" eb="4">
      <t>コウジ</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</si>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</sst>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Red]\(#,##0\)"/>
    <numFmt numFmtId="177" formatCode="m/d;@"/>
    <numFmt numFmtId="178" formatCode="#,##0;&quot;▲ &quot;#,##0"/>
    <numFmt numFmtId="179" formatCode="0;&quot;▲ &quot;0"/>
    <numFmt numFmtId="180" formatCode="yyyy&quot;年&quot;m&quot;月&quot;d&quot;日&quot;;@"/>
  </numFmts>
  <fonts count="21" x14ac:knownFonts="1">
    <font>
      <sz val="11"/>
      <color theme="1"/>
      <name val="游ゴシック"/>
      <family val="2"/>
      <charset val="128"/>
      <scheme val="minor"/>
    </font>
    <font>
      <b/>
      <u val="double"/>
      <sz val="20"/>
      <name val="ＭＳ Ｐ明朝"/>
      <family val="1"/>
      <charset val="128"/>
    </font>
    <font>
      <sz val="6"/>
      <name val="游ゴシック"/>
      <family val="2"/>
      <charset val="128"/>
      <scheme val="minor"/>
    </font>
    <font>
      <sz val="8"/>
      <name val="ＭＳ Ｐ明朝"/>
      <family val="1"/>
      <charset val="128"/>
    </font>
    <font>
      <sz val="11"/>
      <name val="ＭＳ Ｐ明朝"/>
      <family val="1"/>
      <charset val="128"/>
    </font>
    <font>
      <b/>
      <u val="double"/>
      <sz val="18"/>
      <name val="ＭＳ Ｐ明朝"/>
      <family val="1"/>
      <charset val="128"/>
    </font>
    <font>
      <sz val="12"/>
      <name val="ＭＳ Ｐ明朝"/>
      <family val="1"/>
      <charset val="128"/>
    </font>
    <font>
      <sz val="16"/>
      <name val="ＭＳ Ｐ明朝"/>
      <family val="1"/>
      <charset val="128"/>
    </font>
    <font>
      <b/>
      <sz val="18"/>
      <name val="ＭＳ Ｐ明朝"/>
      <family val="1"/>
      <charset val="128"/>
    </font>
    <font>
      <b/>
      <sz val="26"/>
      <name val="ＭＳ Ｐ明朝"/>
      <family val="1"/>
      <charset val="128"/>
    </font>
    <font>
      <sz val="1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1"/>
      <name val="ＭＳ Ｐ明朝"/>
      <family val="1"/>
      <charset val="128"/>
    </font>
    <font>
      <sz val="11"/>
      <name val="游ゴシック"/>
      <family val="2"/>
      <charset val="128"/>
      <scheme val="minor"/>
    </font>
    <font>
      <sz val="11"/>
      <name val="游ゴシック"/>
      <family val="3"/>
      <charset val="128"/>
      <scheme val="minor"/>
    </font>
    <font>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rgb="FF0070C0"/>
        <bgColor indexed="64"/>
      </patternFill>
    </fill>
  </fills>
  <borders count="4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auto="1"/>
      </bottom>
      <diagonal/>
    </border>
    <border>
      <left/>
      <right/>
      <top style="double">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diagonalUp="1">
      <left style="hair">
        <color indexed="64"/>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horizontal="right" vertical="center"/>
    </xf>
    <xf numFmtId="0" fontId="7" fillId="2" borderId="1" xfId="0" applyFont="1" applyFill="1" applyBorder="1">
      <alignment vertical="center"/>
    </xf>
    <xf numFmtId="0" fontId="4" fillId="2" borderId="1" xfId="0" applyFont="1" applyFill="1" applyBorder="1">
      <alignment vertical="center"/>
    </xf>
    <xf numFmtId="0" fontId="4" fillId="2" borderId="8" xfId="0" applyFont="1" applyFill="1" applyBorder="1" applyAlignment="1">
      <alignment vertical="center" shrinkToFit="1"/>
    </xf>
    <xf numFmtId="0" fontId="4" fillId="2" borderId="0" xfId="0" applyFont="1" applyFill="1" applyAlignment="1">
      <alignment horizontal="center" vertical="center"/>
    </xf>
    <xf numFmtId="0" fontId="4" fillId="2" borderId="18" xfId="0" applyFont="1" applyFill="1" applyBorder="1" applyAlignment="1">
      <alignment horizontal="center" vertical="center"/>
    </xf>
    <xf numFmtId="0" fontId="4" fillId="2" borderId="0" xfId="0" applyFont="1" applyFill="1" applyAlignment="1">
      <alignment horizontal="left" vertical="center" shrinkToFit="1"/>
    </xf>
    <xf numFmtId="0" fontId="4" fillId="2" borderId="15"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pplyAlignment="1">
      <alignment horizontal="center" vertical="center"/>
    </xf>
    <xf numFmtId="0" fontId="4" fillId="2" borderId="32" xfId="0" applyFont="1" applyFill="1" applyBorder="1">
      <alignment vertical="center"/>
    </xf>
    <xf numFmtId="0" fontId="10" fillId="2" borderId="0" xfId="0" applyFont="1" applyFill="1">
      <alignment vertical="center"/>
    </xf>
    <xf numFmtId="0" fontId="4" fillId="2" borderId="0" xfId="0" applyFont="1" applyFill="1" applyAlignment="1">
      <alignment vertical="center" textRotation="91"/>
    </xf>
    <xf numFmtId="0" fontId="11" fillId="0" borderId="33" xfId="0" applyFont="1" applyBorder="1">
      <alignment vertical="center"/>
    </xf>
    <xf numFmtId="0" fontId="11" fillId="0" borderId="34" xfId="0" applyFont="1" applyBorder="1">
      <alignment vertical="center"/>
    </xf>
    <xf numFmtId="0" fontId="12" fillId="0" borderId="26" xfId="0" applyFont="1" applyBorder="1" applyAlignment="1">
      <alignment horizontal="center" vertical="center"/>
    </xf>
    <xf numFmtId="0" fontId="13" fillId="0" borderId="34" xfId="0" applyFont="1" applyBorder="1" applyAlignment="1">
      <alignment horizontal="center" vertical="center"/>
    </xf>
    <xf numFmtId="0" fontId="14" fillId="0" borderId="0" xfId="0" applyFont="1">
      <alignment vertical="center"/>
    </xf>
    <xf numFmtId="0" fontId="0" fillId="0" borderId="0" xfId="0" applyAlignment="1">
      <alignment vertical="center" wrapText="1"/>
    </xf>
    <xf numFmtId="0" fontId="4" fillId="2" borderId="13" xfId="0" applyFont="1" applyFill="1" applyBorder="1" applyAlignment="1">
      <alignment horizontal="center" vertical="center"/>
    </xf>
    <xf numFmtId="0" fontId="3" fillId="0" borderId="6" xfId="0" applyFont="1" applyBorder="1">
      <alignment vertical="center"/>
    </xf>
    <xf numFmtId="9" fontId="17" fillId="2" borderId="26" xfId="0" applyNumberFormat="1" applyFont="1" applyFill="1" applyBorder="1" applyAlignment="1">
      <alignment horizontal="center" vertical="center"/>
    </xf>
    <xf numFmtId="9" fontId="17" fillId="2" borderId="43" xfId="0" applyNumberFormat="1" applyFont="1" applyFill="1" applyBorder="1" applyAlignment="1">
      <alignment horizontal="center" vertical="center"/>
    </xf>
    <xf numFmtId="178" fontId="4" fillId="0" borderId="24"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9" fontId="4" fillId="0" borderId="23" xfId="0" applyNumberFormat="1" applyFont="1" applyBorder="1" applyAlignment="1" applyProtection="1">
      <alignment horizontal="center" vertical="center"/>
      <protection locked="0"/>
    </xf>
    <xf numFmtId="176" fontId="4" fillId="2" borderId="42" xfId="0" applyNumberFormat="1" applyFont="1" applyFill="1" applyBorder="1">
      <alignment vertical="center"/>
    </xf>
    <xf numFmtId="0" fontId="18" fillId="0" borderId="0" xfId="0" applyFont="1">
      <alignment vertical="center"/>
    </xf>
    <xf numFmtId="0" fontId="16" fillId="3" borderId="0" xfId="0" applyFont="1" applyFill="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15" fillId="3" borderId="0" xfId="0" applyFont="1" applyFill="1" applyAlignment="1">
      <alignment horizontal="center" vertical="center"/>
    </xf>
    <xf numFmtId="9" fontId="0" fillId="0" borderId="0" xfId="0" applyNumberFormat="1" applyAlignment="1">
      <alignment horizontal="center" vertical="center"/>
    </xf>
    <xf numFmtId="0" fontId="17" fillId="2" borderId="32" xfId="0" applyFont="1" applyFill="1" applyBorder="1" applyAlignment="1">
      <alignment horizontal="right" vertical="center"/>
    </xf>
    <xf numFmtId="178" fontId="17" fillId="2" borderId="24" xfId="0" applyNumberFormat="1" applyFont="1" applyFill="1" applyBorder="1">
      <alignment vertical="center"/>
    </xf>
    <xf numFmtId="178" fontId="17" fillId="2" borderId="27" xfId="0" applyNumberFormat="1" applyFont="1" applyFill="1" applyBorder="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14" fontId="4" fillId="0" borderId="22" xfId="0" applyNumberFormat="1" applyFont="1" applyBorder="1" applyAlignment="1" applyProtection="1">
      <alignment horizontal="center" vertical="center" shrinkToFit="1"/>
      <protection locked="0"/>
    </xf>
    <xf numFmtId="14" fontId="4" fillId="0" borderId="25" xfId="0" applyNumberFormat="1" applyFont="1" applyBorder="1" applyAlignment="1" applyProtection="1">
      <alignment horizontal="center" vertical="center" shrinkToFit="1"/>
      <protection locked="0"/>
    </xf>
    <xf numFmtId="0" fontId="4" fillId="0" borderId="24" xfId="0" applyFont="1" applyBorder="1" applyProtection="1">
      <alignment vertical="center"/>
      <protection locked="0"/>
    </xf>
    <xf numFmtId="0" fontId="4" fillId="0" borderId="23" xfId="0" applyFont="1" applyBorder="1" applyProtection="1">
      <alignment vertical="center"/>
      <protection locked="0"/>
    </xf>
    <xf numFmtId="0" fontId="4" fillId="0" borderId="25" xfId="0" applyFont="1" applyBorder="1" applyProtection="1">
      <alignment vertical="center"/>
      <protection locked="0"/>
    </xf>
    <xf numFmtId="178" fontId="4" fillId="0" borderId="24" xfId="0" applyNumberFormat="1" applyFont="1" applyBorder="1" applyProtection="1">
      <alignment vertical="center"/>
      <protection locked="0"/>
    </xf>
    <xf numFmtId="178" fontId="4" fillId="0" borderId="25" xfId="0" applyNumberFormat="1" applyFont="1" applyBorder="1" applyProtection="1">
      <alignment vertical="center"/>
      <protection locked="0"/>
    </xf>
    <xf numFmtId="178" fontId="4" fillId="0" borderId="23" xfId="0" applyNumberFormat="1" applyFont="1" applyBorder="1" applyProtection="1">
      <alignment vertical="center"/>
      <protection locked="0"/>
    </xf>
    <xf numFmtId="0" fontId="10" fillId="2" borderId="2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3" fillId="0" borderId="0" xfId="0" applyFont="1" applyProtection="1">
      <alignment vertical="center"/>
      <protection locked="0"/>
    </xf>
    <xf numFmtId="177" fontId="17" fillId="2" borderId="22" xfId="0" applyNumberFormat="1" applyFont="1" applyFill="1" applyBorder="1" applyAlignment="1">
      <alignment horizontal="right" vertical="center"/>
    </xf>
    <xf numFmtId="177" fontId="17" fillId="2" borderId="23" xfId="0" applyNumberFormat="1" applyFont="1" applyFill="1" applyBorder="1" applyAlignment="1">
      <alignment horizontal="right" vertical="center"/>
    </xf>
    <xf numFmtId="177" fontId="17" fillId="2" borderId="23" xfId="0" applyNumberFormat="1" applyFont="1" applyFill="1" applyBorder="1">
      <alignment vertical="center"/>
    </xf>
    <xf numFmtId="177" fontId="17" fillId="2" borderId="25" xfId="0" applyNumberFormat="1" applyFont="1" applyFill="1" applyBorder="1">
      <alignment vertical="center"/>
    </xf>
    <xf numFmtId="178" fontId="17" fillId="2" borderId="23" xfId="0" applyNumberFormat="1" applyFont="1" applyFill="1" applyBorder="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0" fontId="1" fillId="2" borderId="0" xfId="0" applyFont="1" applyFill="1" applyAlignment="1">
      <alignment horizontal="center" vertical="center"/>
    </xf>
    <xf numFmtId="179" fontId="4" fillId="0" borderId="0" xfId="0" applyNumberFormat="1" applyFont="1" applyAlignment="1" applyProtection="1">
      <alignment horizontal="center" vertical="center"/>
      <protection locked="0"/>
    </xf>
    <xf numFmtId="0" fontId="4" fillId="2" borderId="1" xfId="0" applyFont="1" applyFill="1" applyBorder="1" applyAlignment="1">
      <alignment horizontal="center"/>
    </xf>
    <xf numFmtId="180" fontId="6" fillId="0" borderId="1" xfId="0" applyNumberFormat="1" applyFont="1" applyBorder="1" applyAlignment="1" applyProtection="1">
      <alignment horizont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2" borderId="0" xfId="0" applyFont="1" applyFill="1" applyAlignment="1">
      <alignment horizontal="center"/>
    </xf>
    <xf numFmtId="0" fontId="8" fillId="2" borderId="7" xfId="0" applyFont="1" applyFill="1" applyBorder="1" applyAlignment="1">
      <alignment horizontal="center"/>
    </xf>
    <xf numFmtId="5" fontId="9" fillId="2" borderId="0" xfId="0" applyNumberFormat="1" applyFont="1" applyFill="1" applyAlignment="1">
      <alignment horizontal="center"/>
    </xf>
    <xf numFmtId="5" fontId="9" fillId="2" borderId="7" xfId="0" applyNumberFormat="1" applyFont="1" applyFill="1" applyBorder="1" applyAlignment="1">
      <alignment horizontal="center"/>
    </xf>
    <xf numFmtId="0" fontId="4" fillId="0" borderId="0" xfId="0" applyFont="1" applyProtection="1">
      <alignment vertical="center"/>
      <protection locked="0"/>
    </xf>
    <xf numFmtId="0" fontId="4" fillId="0" borderId="6" xfId="0" applyFont="1" applyBorder="1" applyProtection="1">
      <alignment vertical="center"/>
      <protection locked="0"/>
    </xf>
    <xf numFmtId="0" fontId="10" fillId="2" borderId="5" xfId="0" applyFont="1" applyFill="1" applyBorder="1" applyAlignment="1">
      <alignment horizontal="center" vertical="center" wrapText="1" shrinkToFit="1"/>
    </xf>
    <xf numFmtId="0" fontId="10" fillId="2" borderId="0" xfId="0" applyFont="1" applyFill="1" applyAlignment="1">
      <alignment horizontal="center" vertical="center" wrapText="1" shrinkToFit="1"/>
    </xf>
    <xf numFmtId="0" fontId="20" fillId="0" borderId="0" xfId="0" applyFont="1" applyAlignment="1" applyProtection="1">
      <alignment horizontal="center" vertical="center"/>
      <protection locked="0"/>
    </xf>
    <xf numFmtId="177" fontId="17" fillId="2" borderId="28" xfId="0" applyNumberFormat="1" applyFont="1" applyFill="1" applyBorder="1" applyAlignment="1">
      <alignment horizontal="center" vertical="center"/>
    </xf>
    <xf numFmtId="177" fontId="17" fillId="2" borderId="29"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xf>
    <xf numFmtId="178" fontId="17" fillId="2" borderId="40" xfId="0" applyNumberFormat="1" applyFont="1" applyFill="1" applyBorder="1">
      <alignment vertical="center"/>
    </xf>
    <xf numFmtId="178" fontId="17" fillId="2" borderId="18" xfId="0" applyNumberFormat="1" applyFont="1" applyFill="1" applyBorder="1">
      <alignment vertical="center"/>
    </xf>
    <xf numFmtId="178" fontId="17" fillId="2" borderId="41" xfId="0" applyNumberFormat="1" applyFont="1" applyFill="1" applyBorder="1">
      <alignment vertical="center"/>
    </xf>
    <xf numFmtId="177" fontId="17" fillId="2" borderId="28" xfId="0" applyNumberFormat="1" applyFont="1" applyFill="1" applyBorder="1" applyAlignment="1">
      <alignment horizontal="right" vertical="center"/>
    </xf>
    <xf numFmtId="177" fontId="17" fillId="2" borderId="29" xfId="0" applyNumberFormat="1" applyFont="1" applyFill="1" applyBorder="1" applyAlignment="1">
      <alignment horizontal="right" vertical="center"/>
    </xf>
    <xf numFmtId="177" fontId="17" fillId="2" borderId="29" xfId="0" applyNumberFormat="1" applyFont="1" applyFill="1" applyBorder="1">
      <alignment vertical="center"/>
    </xf>
    <xf numFmtId="177" fontId="17" fillId="2" borderId="39" xfId="0" applyNumberFormat="1" applyFont="1" applyFill="1" applyBorder="1">
      <alignment vertical="center"/>
    </xf>
    <xf numFmtId="178" fontId="17" fillId="2" borderId="30" xfId="0" applyNumberFormat="1" applyFont="1" applyFill="1" applyBorder="1">
      <alignment vertical="center"/>
    </xf>
    <xf numFmtId="178" fontId="17" fillId="2" borderId="29" xfId="0" applyNumberFormat="1" applyFont="1" applyFill="1" applyBorder="1">
      <alignment vertical="center"/>
    </xf>
    <xf numFmtId="180" fontId="4" fillId="0" borderId="22" xfId="0" applyNumberFormat="1" applyFont="1" applyBorder="1" applyAlignment="1" applyProtection="1">
      <alignment horizontal="center" vertical="center" shrinkToFit="1"/>
      <protection locked="0"/>
    </xf>
    <xf numFmtId="180" fontId="4" fillId="0" borderId="25" xfId="0" applyNumberFormat="1" applyFont="1" applyBorder="1" applyAlignment="1" applyProtection="1">
      <alignment horizontal="center" vertical="center" shrinkToFit="1"/>
      <protection locked="0"/>
    </xf>
    <xf numFmtId="180" fontId="4" fillId="0" borderId="23" xfId="0" applyNumberFormat="1" applyFont="1" applyBorder="1" applyAlignment="1" applyProtection="1">
      <alignment horizontal="center" vertical="center" shrinkToFit="1"/>
      <protection locked="0"/>
    </xf>
    <xf numFmtId="0" fontId="4" fillId="0" borderId="44" xfId="0" applyFont="1" applyBorder="1" applyProtection="1">
      <alignment vertical="center"/>
      <protection locked="0"/>
    </xf>
    <xf numFmtId="0" fontId="4" fillId="0" borderId="29" xfId="0" applyFont="1" applyBorder="1" applyProtection="1">
      <alignment vertical="center"/>
      <protection locked="0"/>
    </xf>
    <xf numFmtId="0" fontId="4" fillId="0" borderId="31" xfId="0" applyFont="1" applyBorder="1" applyProtection="1">
      <alignment vertical="center"/>
      <protection locked="0"/>
    </xf>
    <xf numFmtId="0" fontId="20" fillId="0" borderId="0" xfId="0" applyFont="1" applyAlignment="1">
      <alignment horizontal="center" vertical="center"/>
    </xf>
    <xf numFmtId="179" fontId="4" fillId="0" borderId="0" xfId="0" applyNumberFormat="1" applyFont="1" applyProtection="1">
      <alignment vertical="center"/>
      <protection locked="0"/>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12" fillId="0" borderId="38" xfId="0" applyFont="1" applyBorder="1" applyAlignment="1">
      <alignment horizontal="center" vertical="center"/>
    </xf>
    <xf numFmtId="0" fontId="12" fillId="0" borderId="37" xfId="0" applyFont="1" applyBorder="1" applyAlignment="1">
      <alignment horizontal="center" vertical="center"/>
    </xf>
    <xf numFmtId="0" fontId="12" fillId="0" borderId="36"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2" fillId="0" borderId="24" xfId="0" applyFont="1" applyBorder="1" applyAlignment="1">
      <alignment horizontal="distributed" vertical="center" wrapText="1" indent="11"/>
    </xf>
    <xf numFmtId="0" fontId="12" fillId="0" borderId="23" xfId="0" applyFont="1" applyBorder="1" applyAlignment="1">
      <alignment horizontal="distributed" vertical="center" wrapText="1" indent="11"/>
    </xf>
    <xf numFmtId="0" fontId="12" fillId="0" borderId="25" xfId="0" applyFont="1" applyBorder="1" applyAlignment="1">
      <alignment horizontal="distributed" vertical="center" wrapText="1" indent="1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24</xdr:row>
          <xdr:rowOff>85725</xdr:rowOff>
        </xdr:from>
        <xdr:to>
          <xdr:col>17</xdr:col>
          <xdr:colOff>180975</xdr:colOff>
          <xdr:row>27</xdr:row>
          <xdr:rowOff>209550</xdr:rowOff>
        </xdr:to>
        <xdr:pic>
          <xdr:nvPicPr>
            <xdr:cNvPr id="4" name="図 3">
              <a:extLst>
                <a:ext uri="{FF2B5EF4-FFF2-40B4-BE49-F238E27FC236}">
                  <a16:creationId xmlns:a16="http://schemas.microsoft.com/office/drawing/2014/main" id="{9ED1A2CC-7E56-D318-888F-A5335B7DF298}"/>
                </a:ext>
              </a:extLst>
            </xdr:cNvPr>
            <xdr:cNvPicPr>
              <a:picLocks noChangeAspect="1" noChangeArrowheads="1"/>
              <a:extLst>
                <a:ext uri="{84589F7E-364E-4C9E-8A38-B11213B215E9}">
                  <a14:cameraTool cellRange="押印欄!B3:K6" spid="_x0000_s1160"/>
                </a:ext>
              </a:extLst>
            </xdr:cNvPicPr>
          </xdr:nvPicPr>
          <xdr:blipFill>
            <a:blip xmlns:r="http://schemas.openxmlformats.org/officeDocument/2006/relationships" r:embed="rId1"/>
            <a:srcRect/>
            <a:stretch>
              <a:fillRect/>
            </a:stretch>
          </xdr:blipFill>
          <xdr:spPr bwMode="auto">
            <a:xfrm>
              <a:off x="1304925" y="7096125"/>
              <a:ext cx="7458075" cy="10382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24</xdr:row>
          <xdr:rowOff>85725</xdr:rowOff>
        </xdr:from>
        <xdr:to>
          <xdr:col>17</xdr:col>
          <xdr:colOff>180975</xdr:colOff>
          <xdr:row>27</xdr:row>
          <xdr:rowOff>209550</xdr:rowOff>
        </xdr:to>
        <xdr:pic>
          <xdr:nvPicPr>
            <xdr:cNvPr id="2" name="図 1">
              <a:extLst>
                <a:ext uri="{FF2B5EF4-FFF2-40B4-BE49-F238E27FC236}">
                  <a16:creationId xmlns:a16="http://schemas.microsoft.com/office/drawing/2014/main" id="{3DE21F31-05D4-414E-AC75-8801B3A83A7B}"/>
                </a:ext>
              </a:extLst>
            </xdr:cNvPr>
            <xdr:cNvPicPr>
              <a:picLocks noChangeAspect="1" noChangeArrowheads="1"/>
              <a:extLst>
                <a:ext uri="{84589F7E-364E-4C9E-8A38-B11213B215E9}">
                  <a14:cameraTool cellRange="押印欄!B3:K6" spid="_x0000_s5199"/>
                </a:ext>
              </a:extLst>
            </xdr:cNvPicPr>
          </xdr:nvPicPr>
          <xdr:blipFill>
            <a:blip xmlns:r="http://schemas.openxmlformats.org/officeDocument/2006/relationships" r:embed="rId1"/>
            <a:srcRect/>
            <a:stretch>
              <a:fillRect/>
            </a:stretch>
          </xdr:blipFill>
          <xdr:spPr bwMode="auto">
            <a:xfrm>
              <a:off x="1304925" y="7400925"/>
              <a:ext cx="7458075" cy="10382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10</xdr:col>
      <xdr:colOff>171451</xdr:colOff>
      <xdr:row>2</xdr:row>
      <xdr:rowOff>57150</xdr:rowOff>
    </xdr:from>
    <xdr:to>
      <xdr:col>13</xdr:col>
      <xdr:colOff>314325</xdr:colOff>
      <xdr:row>3</xdr:row>
      <xdr:rowOff>180975</xdr:rowOff>
    </xdr:to>
    <xdr:sp macro="" textlink="">
      <xdr:nvSpPr>
        <xdr:cNvPr id="3" name="テキスト 14">
          <a:extLst>
            <a:ext uri="{FF2B5EF4-FFF2-40B4-BE49-F238E27FC236}">
              <a16:creationId xmlns:a16="http://schemas.microsoft.com/office/drawing/2014/main" id="{B484C726-21B1-4802-8BD1-50EBEF001542}"/>
            </a:ext>
          </a:extLst>
        </xdr:cNvPr>
        <xdr:cNvSpPr>
          <a:spLocks noChangeArrowheads="1"/>
        </xdr:cNvSpPr>
      </xdr:nvSpPr>
      <xdr:spPr bwMode="auto">
        <a:xfrm>
          <a:off x="5219701" y="666750"/>
          <a:ext cx="1657349" cy="42862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必ず記入してください。→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en-US" altLang="ja-JP" sz="1000" b="0" i="0" u="none" strike="noStrike" baseline="0">
            <a:solidFill>
              <a:srgbClr val="000000"/>
            </a:solidFill>
            <a:latin typeface="ＭＳ 明朝"/>
            <a:ea typeface="ＭＳ 明朝"/>
          </a:endParaRPr>
        </a:p>
      </xdr:txBody>
    </xdr:sp>
    <xdr:clientData/>
  </xdr:twoCellAnchor>
  <xdr:twoCellAnchor>
    <xdr:from>
      <xdr:col>0</xdr:col>
      <xdr:colOff>0</xdr:colOff>
      <xdr:row>1</xdr:row>
      <xdr:rowOff>219075</xdr:rowOff>
    </xdr:from>
    <xdr:to>
      <xdr:col>5</xdr:col>
      <xdr:colOff>401955</xdr:colOff>
      <xdr:row>2</xdr:row>
      <xdr:rowOff>246834</xdr:rowOff>
    </xdr:to>
    <xdr:sp macro="" textlink="">
      <xdr:nvSpPr>
        <xdr:cNvPr id="4" name="テキスト 33">
          <a:extLst>
            <a:ext uri="{FF2B5EF4-FFF2-40B4-BE49-F238E27FC236}">
              <a16:creationId xmlns:a16="http://schemas.microsoft.com/office/drawing/2014/main" id="{90D36170-18A3-4ECE-A70D-0D9376DECCFA}"/>
            </a:ext>
          </a:extLst>
        </xdr:cNvPr>
        <xdr:cNvSpPr>
          <a:spLocks noChangeArrowheads="1"/>
        </xdr:cNvSpPr>
      </xdr:nvSpPr>
      <xdr:spPr bwMode="auto">
        <a:xfrm>
          <a:off x="0" y="523875"/>
          <a:ext cx="2926080" cy="332559"/>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36576" tIns="18288" rIns="36576" bIns="18288" anchor="ctr" upright="1"/>
        <a:lstStyle/>
        <a:p>
          <a:pPr algn="ctr" rtl="0">
            <a:defRPr sz="1000"/>
          </a:pPr>
          <a:r>
            <a:rPr lang="ja-JP" altLang="en-US" sz="1400" b="1" i="0" u="none" strike="noStrike" baseline="0">
              <a:solidFill>
                <a:srgbClr val="000000"/>
              </a:solidFill>
              <a:latin typeface="ＭＳ 明朝"/>
              <a:ea typeface="ＭＳ 明朝"/>
            </a:rPr>
            <a:t>白色の欄に記入してください</a:t>
          </a:r>
          <a:r>
            <a:rPr lang="ja-JP" altLang="en-US" sz="1200" b="1" i="0" u="none" strike="noStrike" baseline="0">
              <a:solidFill>
                <a:srgbClr val="000000"/>
              </a:solidFill>
              <a:latin typeface="ＭＳ 明朝"/>
              <a:ea typeface="ＭＳ 明朝"/>
            </a:rPr>
            <a:t>。</a:t>
          </a:r>
        </a:p>
      </xdr:txBody>
    </xdr:sp>
    <xdr:clientData/>
  </xdr:twoCellAnchor>
  <xdr:twoCellAnchor>
    <xdr:from>
      <xdr:col>20</xdr:col>
      <xdr:colOff>95251</xdr:colOff>
      <xdr:row>16</xdr:row>
      <xdr:rowOff>9526</xdr:rowOff>
    </xdr:from>
    <xdr:to>
      <xdr:col>29</xdr:col>
      <xdr:colOff>390525</xdr:colOff>
      <xdr:row>18</xdr:row>
      <xdr:rowOff>200026</xdr:rowOff>
    </xdr:to>
    <xdr:sp macro="" textlink="">
      <xdr:nvSpPr>
        <xdr:cNvPr id="5" name="テキスト 21">
          <a:extLst>
            <a:ext uri="{FF2B5EF4-FFF2-40B4-BE49-F238E27FC236}">
              <a16:creationId xmlns:a16="http://schemas.microsoft.com/office/drawing/2014/main" id="{DB00866E-1183-4D5D-B9A4-3DEE2E68269F}"/>
            </a:ext>
          </a:extLst>
        </xdr:cNvPr>
        <xdr:cNvSpPr>
          <a:spLocks noChangeArrowheads="1"/>
        </xdr:cNvSpPr>
      </xdr:nvSpPr>
      <xdr:spPr bwMode="auto">
        <a:xfrm>
          <a:off x="10496551" y="4886326"/>
          <a:ext cx="5381624" cy="80010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←明細欄が足りない時は、別紙「請求内訳書」をご利用ください。</a:t>
          </a:r>
        </a:p>
        <a:p>
          <a:pPr algn="l" rtl="0">
            <a:defRPr sz="1000"/>
          </a:pPr>
          <a:r>
            <a:rPr lang="ja-JP" altLang="en-US" sz="1000" b="0" i="0" u="none" strike="noStrike" baseline="0">
              <a:solidFill>
                <a:srgbClr val="000000"/>
              </a:solidFill>
              <a:latin typeface="ＭＳ 明朝"/>
              <a:ea typeface="ＭＳ 明朝"/>
            </a:rPr>
            <a:t>　また、こちらの欄に「税率毎に一式」と表記の上で、貴社作成の内訳書を添付頂くことも可能です。</a:t>
          </a:r>
        </a:p>
      </xdr:txBody>
    </xdr:sp>
    <xdr:clientData/>
  </xdr:twoCellAnchor>
  <xdr:twoCellAnchor>
    <xdr:from>
      <xdr:col>20</xdr:col>
      <xdr:colOff>95250</xdr:colOff>
      <xdr:row>13</xdr:row>
      <xdr:rowOff>9525</xdr:rowOff>
    </xdr:from>
    <xdr:to>
      <xdr:col>29</xdr:col>
      <xdr:colOff>381000</xdr:colOff>
      <xdr:row>15</xdr:row>
      <xdr:rowOff>180975</xdr:rowOff>
    </xdr:to>
    <xdr:sp macro="" textlink="">
      <xdr:nvSpPr>
        <xdr:cNvPr id="6" name="テキスト 21">
          <a:extLst>
            <a:ext uri="{FF2B5EF4-FFF2-40B4-BE49-F238E27FC236}">
              <a16:creationId xmlns:a16="http://schemas.microsoft.com/office/drawing/2014/main" id="{B3517B2B-1F80-4B94-8994-11EEA0AD8646}"/>
            </a:ext>
          </a:extLst>
        </xdr:cNvPr>
        <xdr:cNvSpPr>
          <a:spLocks noChangeArrowheads="1"/>
        </xdr:cNvSpPr>
      </xdr:nvSpPr>
      <xdr:spPr bwMode="auto">
        <a:xfrm>
          <a:off x="10496550" y="3971925"/>
          <a:ext cx="5372100" cy="78105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←消費税率は「</a:t>
          </a: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」が初期値で選択されております。</a:t>
          </a:r>
        </a:p>
        <a:p>
          <a:pPr algn="l" rtl="0">
            <a:defRPr sz="1000"/>
          </a:pPr>
          <a:r>
            <a:rPr lang="ja-JP" altLang="en-US" sz="1000" b="0" i="0" u="none" strike="noStrike" baseline="0">
              <a:solidFill>
                <a:srgbClr val="000000"/>
              </a:solidFill>
              <a:latin typeface="ＭＳ 明朝"/>
              <a:ea typeface="ＭＳ 明朝"/>
            </a:rPr>
            <a:t>　「軽減税率 </a:t>
          </a:r>
          <a:r>
            <a:rPr lang="en-US" altLang="ja-JP" sz="1000" b="0" i="0" u="none" strike="noStrike" baseline="0">
              <a:solidFill>
                <a:srgbClr val="000000"/>
              </a:solidFill>
              <a:latin typeface="ＭＳ 明朝"/>
              <a:ea typeface="ＭＳ 明朝"/>
            </a:rPr>
            <a:t>8%</a:t>
          </a:r>
          <a:r>
            <a:rPr lang="ja-JP" altLang="en-US" sz="1000" b="0" i="0" u="none" strike="noStrike" baseline="0">
              <a:solidFill>
                <a:srgbClr val="000000"/>
              </a:solidFill>
              <a:latin typeface="ＭＳ 明朝"/>
              <a:ea typeface="ＭＳ 明朝"/>
            </a:rPr>
            <a:t>」又は「非課税」適用の場合には、取引行毎にプルダウンにより</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切替えてください。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なお、インボイス制度のルール上、消費税額は税率毎の合計額で計算されます。</a:t>
          </a:r>
        </a:p>
      </xdr:txBody>
    </xdr:sp>
    <xdr:clientData/>
  </xdr:twoCellAnchor>
  <xdr:twoCellAnchor>
    <xdr:from>
      <xdr:col>4</xdr:col>
      <xdr:colOff>38100</xdr:colOff>
      <xdr:row>7</xdr:row>
      <xdr:rowOff>171450</xdr:rowOff>
    </xdr:from>
    <xdr:to>
      <xdr:col>8</xdr:col>
      <xdr:colOff>238125</xdr:colOff>
      <xdr:row>8</xdr:row>
      <xdr:rowOff>161925</xdr:rowOff>
    </xdr:to>
    <xdr:sp macro="" textlink="">
      <xdr:nvSpPr>
        <xdr:cNvPr id="7" name="テキスト 14">
          <a:extLst>
            <a:ext uri="{FF2B5EF4-FFF2-40B4-BE49-F238E27FC236}">
              <a16:creationId xmlns:a16="http://schemas.microsoft.com/office/drawing/2014/main" id="{488AA753-04CA-46C9-9413-A97E27EDBFC6}"/>
            </a:ext>
          </a:extLst>
        </xdr:cNvPr>
        <xdr:cNvSpPr>
          <a:spLocks noChangeArrowheads="1"/>
        </xdr:cNvSpPr>
      </xdr:nvSpPr>
      <xdr:spPr bwMode="auto">
        <a:xfrm>
          <a:off x="2057400" y="2305050"/>
          <a:ext cx="2219325" cy="2952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↓工事番号毎に作成して下ください。</a:t>
          </a:r>
        </a:p>
      </xdr:txBody>
    </xdr:sp>
    <xdr:clientData/>
  </xdr:twoCellAnchor>
  <xdr:twoCellAnchor>
    <xdr:from>
      <xdr:col>20</xdr:col>
      <xdr:colOff>114300</xdr:colOff>
      <xdr:row>1</xdr:row>
      <xdr:rowOff>47625</xdr:rowOff>
    </xdr:from>
    <xdr:to>
      <xdr:col>26</xdr:col>
      <xdr:colOff>76200</xdr:colOff>
      <xdr:row>1</xdr:row>
      <xdr:rowOff>295275</xdr:rowOff>
    </xdr:to>
    <xdr:sp macro="" textlink="">
      <xdr:nvSpPr>
        <xdr:cNvPr id="8" name="テキスト 14">
          <a:extLst>
            <a:ext uri="{FF2B5EF4-FFF2-40B4-BE49-F238E27FC236}">
              <a16:creationId xmlns:a16="http://schemas.microsoft.com/office/drawing/2014/main" id="{5D78199A-3250-4CD8-B5B8-82985F01541A}"/>
            </a:ext>
          </a:extLst>
        </xdr:cNvPr>
        <xdr:cNvSpPr>
          <a:spLocks noChangeArrowheads="1"/>
        </xdr:cNvSpPr>
      </xdr:nvSpPr>
      <xdr:spPr bwMode="auto">
        <a:xfrm>
          <a:off x="10515600" y="352425"/>
          <a:ext cx="2990850" cy="24765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明朝"/>
              <a:ea typeface="ＭＳ 明朝"/>
            </a:rPr>
            <a:t>←貴社の必要に応じてご利用ください。</a:t>
          </a:r>
        </a:p>
      </xdr:txBody>
    </xdr:sp>
    <xdr:clientData/>
  </xdr:twoCellAnchor>
  <xdr:twoCellAnchor>
    <xdr:from>
      <xdr:col>20</xdr:col>
      <xdr:colOff>123825</xdr:colOff>
      <xdr:row>3</xdr:row>
      <xdr:rowOff>257175</xdr:rowOff>
    </xdr:from>
    <xdr:to>
      <xdr:col>29</xdr:col>
      <xdr:colOff>390525</xdr:colOff>
      <xdr:row>5</xdr:row>
      <xdr:rowOff>247649</xdr:rowOff>
    </xdr:to>
    <xdr:sp macro="" textlink="">
      <xdr:nvSpPr>
        <xdr:cNvPr id="9" name="テキスト 14">
          <a:extLst>
            <a:ext uri="{FF2B5EF4-FFF2-40B4-BE49-F238E27FC236}">
              <a16:creationId xmlns:a16="http://schemas.microsoft.com/office/drawing/2014/main" id="{EC7D7051-DBFB-46C2-B8C6-3FD1BBA21936}"/>
            </a:ext>
          </a:extLst>
        </xdr:cNvPr>
        <xdr:cNvSpPr>
          <a:spLocks noChangeArrowheads="1"/>
        </xdr:cNvSpPr>
      </xdr:nvSpPr>
      <xdr:spPr bwMode="auto">
        <a:xfrm>
          <a:off x="10525125" y="1171575"/>
          <a:ext cx="5353050" cy="600074"/>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明朝"/>
              <a:ea typeface="ＭＳ 明朝"/>
            </a:rPr>
            <a:t>←取引開始時に</a:t>
          </a:r>
          <a:r>
            <a:rPr lang="ja-JP" altLang="en-US" sz="1000" b="1" i="0" u="none" strike="noStrike" baseline="0">
              <a:solidFill>
                <a:srgbClr val="FF0000"/>
              </a:solidFill>
              <a:latin typeface="ＭＳ 明朝"/>
              <a:ea typeface="ＭＳ 明朝"/>
            </a:rPr>
            <a:t>「取引先情報記入票」</a:t>
          </a:r>
          <a:r>
            <a:rPr lang="ja-JP" altLang="en-US" sz="1000" b="0" i="0" u="none" strike="noStrike" baseline="0">
              <a:solidFill>
                <a:srgbClr val="000000"/>
              </a:solidFill>
              <a:latin typeface="ＭＳ 明朝"/>
              <a:ea typeface="ＭＳ 明朝"/>
            </a:rPr>
            <a:t>を一緒にお送りください。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コードが決定次第お知らせしますので、それまでは空欄で結構です。</a:t>
          </a:r>
        </a:p>
      </xdr:txBody>
    </xdr:sp>
    <xdr:clientData/>
  </xdr:twoCellAnchor>
  <xdr:twoCellAnchor>
    <xdr:from>
      <xdr:col>20</xdr:col>
      <xdr:colOff>123825</xdr:colOff>
      <xdr:row>6</xdr:row>
      <xdr:rowOff>85726</xdr:rowOff>
    </xdr:from>
    <xdr:to>
      <xdr:col>29</xdr:col>
      <xdr:colOff>390525</xdr:colOff>
      <xdr:row>8</xdr:row>
      <xdr:rowOff>276226</xdr:rowOff>
    </xdr:to>
    <xdr:sp macro="" textlink="">
      <xdr:nvSpPr>
        <xdr:cNvPr id="10" name="テキスト 21">
          <a:extLst>
            <a:ext uri="{FF2B5EF4-FFF2-40B4-BE49-F238E27FC236}">
              <a16:creationId xmlns:a16="http://schemas.microsoft.com/office/drawing/2014/main" id="{1FEB3C71-27E1-4C14-BFE9-F6753868CC62}"/>
            </a:ext>
          </a:extLst>
        </xdr:cNvPr>
        <xdr:cNvSpPr>
          <a:spLocks noChangeArrowheads="1"/>
        </xdr:cNvSpPr>
      </xdr:nvSpPr>
      <xdr:spPr bwMode="auto">
        <a:xfrm>
          <a:off x="10525125" y="1914526"/>
          <a:ext cx="5353050" cy="80010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←ゴム印捺印の場合、住所・電話・社名等記入不要。社印は必ず押捺してください。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1" i="0" u="none" strike="noStrike" baseline="0">
              <a:solidFill>
                <a:srgbClr val="FF0000"/>
              </a:solidFill>
              <a:latin typeface="ＭＳ 明朝"/>
              <a:ea typeface="ＭＳ 明朝"/>
            </a:rPr>
            <a:t>　適格請求書発行事業者の方は</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登録有り</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を選択の上で、登録番号を必ず記入して</a:t>
          </a:r>
          <a:endParaRPr lang="en-US" altLang="ja-JP" sz="1000" b="1" i="0" u="none" strike="noStrike" baseline="0">
            <a:solidFill>
              <a:srgbClr val="FF0000"/>
            </a:solidFill>
            <a:latin typeface="ＭＳ 明朝"/>
            <a:ea typeface="ＭＳ 明朝"/>
          </a:endParaRPr>
        </a:p>
        <a:p>
          <a:pPr algn="l" rtl="0">
            <a:defRPr sz="1000"/>
          </a:pPr>
          <a:r>
            <a:rPr lang="ja-JP" altLang="en-US" sz="1000" b="1" i="0" u="none" strike="noStrike" baseline="0">
              <a:solidFill>
                <a:srgbClr val="FF0000"/>
              </a:solidFill>
              <a:latin typeface="ＭＳ 明朝"/>
              <a:ea typeface="ＭＳ 明朝"/>
            </a:rPr>
            <a:t>　ください。そうでない方は</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登録無し</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を選択してください。</a:t>
          </a:r>
        </a:p>
      </xdr:txBody>
    </xdr:sp>
    <xdr:clientData/>
  </xdr:twoCellAnchor>
  <xdr:twoCellAnchor>
    <xdr:from>
      <xdr:col>0</xdr:col>
      <xdr:colOff>1</xdr:colOff>
      <xdr:row>11</xdr:row>
      <xdr:rowOff>19050</xdr:rowOff>
    </xdr:from>
    <xdr:to>
      <xdr:col>4</xdr:col>
      <xdr:colOff>285751</xdr:colOff>
      <xdr:row>11</xdr:row>
      <xdr:rowOff>276225</xdr:rowOff>
    </xdr:to>
    <xdr:sp macro="" textlink="">
      <xdr:nvSpPr>
        <xdr:cNvPr id="11" name="テキスト 14">
          <a:extLst>
            <a:ext uri="{FF2B5EF4-FFF2-40B4-BE49-F238E27FC236}">
              <a16:creationId xmlns:a16="http://schemas.microsoft.com/office/drawing/2014/main" id="{F5670796-FED3-497C-AB85-9C3D15681A83}"/>
            </a:ext>
          </a:extLst>
        </xdr:cNvPr>
        <xdr:cNvSpPr>
          <a:spLocks noChangeArrowheads="1"/>
        </xdr:cNvSpPr>
      </xdr:nvSpPr>
      <xdr:spPr bwMode="auto">
        <a:xfrm>
          <a:off x="1" y="3371850"/>
          <a:ext cx="2305050" cy="2571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↓日付を必ず記入してください。</a:t>
          </a:r>
          <a:endParaRPr lang="en-US" altLang="ja-JP" sz="1000" b="0" i="0" u="none" strike="noStrike" baseline="0">
            <a:solidFill>
              <a:srgbClr val="000000"/>
            </a:solidFill>
            <a:latin typeface="ＭＳ 明朝"/>
            <a:ea typeface="ＭＳ 明朝"/>
          </a:endParaRPr>
        </a:p>
      </xdr:txBody>
    </xdr:sp>
    <xdr:clientData/>
  </xdr:twoCellAnchor>
  <xdr:twoCellAnchor>
    <xdr:from>
      <xdr:col>0</xdr:col>
      <xdr:colOff>0</xdr:colOff>
      <xdr:row>0</xdr:row>
      <xdr:rowOff>0</xdr:rowOff>
    </xdr:from>
    <xdr:to>
      <xdr:col>5</xdr:col>
      <xdr:colOff>401955</xdr:colOff>
      <xdr:row>1</xdr:row>
      <xdr:rowOff>27759</xdr:rowOff>
    </xdr:to>
    <xdr:sp macro="" textlink="">
      <xdr:nvSpPr>
        <xdr:cNvPr id="13" name="テキスト 33">
          <a:extLst>
            <a:ext uri="{FF2B5EF4-FFF2-40B4-BE49-F238E27FC236}">
              <a16:creationId xmlns:a16="http://schemas.microsoft.com/office/drawing/2014/main" id="{CC5B68DC-91CF-4504-9800-E5B7FD9A3069}"/>
            </a:ext>
          </a:extLst>
        </xdr:cNvPr>
        <xdr:cNvSpPr>
          <a:spLocks noChangeArrowheads="1"/>
        </xdr:cNvSpPr>
      </xdr:nvSpPr>
      <xdr:spPr bwMode="auto">
        <a:xfrm>
          <a:off x="0" y="0"/>
          <a:ext cx="2926080" cy="332559"/>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明朝"/>
              <a:ea typeface="ＭＳ 明朝"/>
            </a:rPr>
            <a:t>適格請求書発行事業者の場合の記入例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24</xdr:row>
          <xdr:rowOff>85725</xdr:rowOff>
        </xdr:from>
        <xdr:to>
          <xdr:col>17</xdr:col>
          <xdr:colOff>180975</xdr:colOff>
          <xdr:row>27</xdr:row>
          <xdr:rowOff>209550</xdr:rowOff>
        </xdr:to>
        <xdr:pic>
          <xdr:nvPicPr>
            <xdr:cNvPr id="2" name="図 1">
              <a:extLst>
                <a:ext uri="{FF2B5EF4-FFF2-40B4-BE49-F238E27FC236}">
                  <a16:creationId xmlns:a16="http://schemas.microsoft.com/office/drawing/2014/main" id="{8DA23268-01AE-42E8-A11B-D52EC6AAE335}"/>
                </a:ext>
              </a:extLst>
            </xdr:cNvPr>
            <xdr:cNvPicPr>
              <a:picLocks noChangeAspect="1" noChangeArrowheads="1"/>
              <a:extLst>
                <a:ext uri="{84589F7E-364E-4C9E-8A38-B11213B215E9}">
                  <a14:cameraTool cellRange="押印欄!B3:K6" spid="_x0000_s8226"/>
                </a:ext>
              </a:extLst>
            </xdr:cNvPicPr>
          </xdr:nvPicPr>
          <xdr:blipFill>
            <a:blip xmlns:r="http://schemas.openxmlformats.org/officeDocument/2006/relationships" r:embed="rId1"/>
            <a:srcRect/>
            <a:stretch>
              <a:fillRect/>
            </a:stretch>
          </xdr:blipFill>
          <xdr:spPr bwMode="auto">
            <a:xfrm>
              <a:off x="1304925" y="7400925"/>
              <a:ext cx="7458075" cy="10382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10</xdr:col>
      <xdr:colOff>171451</xdr:colOff>
      <xdr:row>2</xdr:row>
      <xdr:rowOff>57150</xdr:rowOff>
    </xdr:from>
    <xdr:to>
      <xdr:col>13</xdr:col>
      <xdr:colOff>314325</xdr:colOff>
      <xdr:row>3</xdr:row>
      <xdr:rowOff>180975</xdr:rowOff>
    </xdr:to>
    <xdr:sp macro="" textlink="">
      <xdr:nvSpPr>
        <xdr:cNvPr id="3" name="テキスト 14">
          <a:extLst>
            <a:ext uri="{FF2B5EF4-FFF2-40B4-BE49-F238E27FC236}">
              <a16:creationId xmlns:a16="http://schemas.microsoft.com/office/drawing/2014/main" id="{422E1A6C-5580-4F93-8F3E-7FBDBB6AD4FC}"/>
            </a:ext>
          </a:extLst>
        </xdr:cNvPr>
        <xdr:cNvSpPr>
          <a:spLocks noChangeArrowheads="1"/>
        </xdr:cNvSpPr>
      </xdr:nvSpPr>
      <xdr:spPr bwMode="auto">
        <a:xfrm>
          <a:off x="5219701" y="666750"/>
          <a:ext cx="1657349" cy="42862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必ず記入してください。→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endParaRPr lang="en-US" altLang="ja-JP" sz="1000" b="0" i="0" u="none" strike="noStrike" baseline="0">
            <a:solidFill>
              <a:srgbClr val="000000"/>
            </a:solidFill>
            <a:latin typeface="ＭＳ 明朝"/>
            <a:ea typeface="ＭＳ 明朝"/>
          </a:endParaRPr>
        </a:p>
      </xdr:txBody>
    </xdr:sp>
    <xdr:clientData/>
  </xdr:twoCellAnchor>
  <xdr:twoCellAnchor>
    <xdr:from>
      <xdr:col>0</xdr:col>
      <xdr:colOff>0</xdr:colOff>
      <xdr:row>1</xdr:row>
      <xdr:rowOff>190500</xdr:rowOff>
    </xdr:from>
    <xdr:to>
      <xdr:col>5</xdr:col>
      <xdr:colOff>401955</xdr:colOff>
      <xdr:row>2</xdr:row>
      <xdr:rowOff>218259</xdr:rowOff>
    </xdr:to>
    <xdr:sp macro="" textlink="">
      <xdr:nvSpPr>
        <xdr:cNvPr id="4" name="テキスト 33">
          <a:extLst>
            <a:ext uri="{FF2B5EF4-FFF2-40B4-BE49-F238E27FC236}">
              <a16:creationId xmlns:a16="http://schemas.microsoft.com/office/drawing/2014/main" id="{E4D7C172-C8F5-46A9-800A-E33E75D61647}"/>
            </a:ext>
          </a:extLst>
        </xdr:cNvPr>
        <xdr:cNvSpPr>
          <a:spLocks noChangeArrowheads="1"/>
        </xdr:cNvSpPr>
      </xdr:nvSpPr>
      <xdr:spPr bwMode="auto">
        <a:xfrm>
          <a:off x="0" y="495300"/>
          <a:ext cx="2926080" cy="332559"/>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36576" tIns="18288" rIns="36576" bIns="18288" anchor="ctr" upright="1"/>
        <a:lstStyle/>
        <a:p>
          <a:pPr algn="ctr" rtl="0">
            <a:defRPr sz="1000"/>
          </a:pPr>
          <a:r>
            <a:rPr lang="ja-JP" altLang="en-US" sz="1400" b="1" i="0" u="none" strike="noStrike" baseline="0">
              <a:solidFill>
                <a:srgbClr val="000000"/>
              </a:solidFill>
              <a:latin typeface="ＭＳ 明朝"/>
              <a:ea typeface="ＭＳ 明朝"/>
            </a:rPr>
            <a:t>白色の欄に記入してください</a:t>
          </a:r>
          <a:r>
            <a:rPr lang="ja-JP" altLang="en-US" sz="1200" b="1" i="0" u="none" strike="noStrike" baseline="0">
              <a:solidFill>
                <a:srgbClr val="000000"/>
              </a:solidFill>
              <a:latin typeface="ＭＳ 明朝"/>
              <a:ea typeface="ＭＳ 明朝"/>
            </a:rPr>
            <a:t>。</a:t>
          </a:r>
        </a:p>
      </xdr:txBody>
    </xdr:sp>
    <xdr:clientData/>
  </xdr:twoCellAnchor>
  <xdr:twoCellAnchor>
    <xdr:from>
      <xdr:col>20</xdr:col>
      <xdr:colOff>95250</xdr:colOff>
      <xdr:row>16</xdr:row>
      <xdr:rowOff>219076</xdr:rowOff>
    </xdr:from>
    <xdr:to>
      <xdr:col>29</xdr:col>
      <xdr:colOff>323850</xdr:colOff>
      <xdr:row>19</xdr:row>
      <xdr:rowOff>104776</xdr:rowOff>
    </xdr:to>
    <xdr:sp macro="" textlink="">
      <xdr:nvSpPr>
        <xdr:cNvPr id="5" name="テキスト 21">
          <a:extLst>
            <a:ext uri="{FF2B5EF4-FFF2-40B4-BE49-F238E27FC236}">
              <a16:creationId xmlns:a16="http://schemas.microsoft.com/office/drawing/2014/main" id="{7FD45F3C-823D-40C0-B9C7-5BF7B3B4BAD8}"/>
            </a:ext>
          </a:extLst>
        </xdr:cNvPr>
        <xdr:cNvSpPr>
          <a:spLocks noChangeArrowheads="1"/>
        </xdr:cNvSpPr>
      </xdr:nvSpPr>
      <xdr:spPr bwMode="auto">
        <a:xfrm>
          <a:off x="10496550" y="5095876"/>
          <a:ext cx="5314950" cy="80010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←明細欄が足りない時は、別紙「請求内訳書」をご利用ください。</a:t>
          </a:r>
        </a:p>
        <a:p>
          <a:pPr algn="l" rtl="0">
            <a:defRPr sz="1000"/>
          </a:pPr>
          <a:r>
            <a:rPr lang="ja-JP" altLang="en-US" sz="1000" b="0" i="0" u="none" strike="noStrike" baseline="0">
              <a:solidFill>
                <a:srgbClr val="000000"/>
              </a:solidFill>
              <a:latin typeface="ＭＳ 明朝"/>
              <a:ea typeface="ＭＳ 明朝"/>
            </a:rPr>
            <a:t>　また、こちらの欄に「一式」表記の上で、貴社作成の内訳書を添付頂くことも可能です。</a:t>
          </a:r>
        </a:p>
      </xdr:txBody>
    </xdr:sp>
    <xdr:clientData/>
  </xdr:twoCellAnchor>
  <xdr:twoCellAnchor>
    <xdr:from>
      <xdr:col>20</xdr:col>
      <xdr:colOff>95250</xdr:colOff>
      <xdr:row>13</xdr:row>
      <xdr:rowOff>9525</xdr:rowOff>
    </xdr:from>
    <xdr:to>
      <xdr:col>29</xdr:col>
      <xdr:colOff>323850</xdr:colOff>
      <xdr:row>15</xdr:row>
      <xdr:rowOff>180975</xdr:rowOff>
    </xdr:to>
    <xdr:sp macro="" textlink="">
      <xdr:nvSpPr>
        <xdr:cNvPr id="6" name="テキスト 21">
          <a:extLst>
            <a:ext uri="{FF2B5EF4-FFF2-40B4-BE49-F238E27FC236}">
              <a16:creationId xmlns:a16="http://schemas.microsoft.com/office/drawing/2014/main" id="{66126A54-C2A9-4437-BE1E-2722DA8DFE48}"/>
            </a:ext>
          </a:extLst>
        </xdr:cNvPr>
        <xdr:cNvSpPr>
          <a:spLocks noChangeArrowheads="1"/>
        </xdr:cNvSpPr>
      </xdr:nvSpPr>
      <xdr:spPr bwMode="auto">
        <a:xfrm>
          <a:off x="10496550" y="3971925"/>
          <a:ext cx="5314950" cy="78105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←消費税率は「</a:t>
          </a:r>
          <a:r>
            <a:rPr lang="en-US" altLang="ja-JP" sz="1000" b="0" i="0" u="none" strike="noStrike" baseline="0">
              <a:solidFill>
                <a:srgbClr val="000000"/>
              </a:solidFill>
              <a:latin typeface="ＭＳ 明朝"/>
              <a:ea typeface="ＭＳ 明朝"/>
            </a:rPr>
            <a:t>10%</a:t>
          </a:r>
          <a:r>
            <a:rPr lang="ja-JP" altLang="en-US" sz="1000" b="0" i="0" u="none" strike="noStrike" baseline="0">
              <a:solidFill>
                <a:srgbClr val="000000"/>
              </a:solidFill>
              <a:latin typeface="ＭＳ 明朝"/>
              <a:ea typeface="ＭＳ 明朝"/>
            </a:rPr>
            <a:t>」が初期値で選択されております。</a:t>
          </a:r>
        </a:p>
        <a:p>
          <a:pPr algn="l" rtl="0">
            <a:defRPr sz="1000"/>
          </a:pPr>
          <a:r>
            <a:rPr lang="ja-JP" altLang="en-US" sz="1000" b="0" i="0" u="none" strike="noStrike" baseline="0">
              <a:solidFill>
                <a:srgbClr val="000000"/>
              </a:solidFill>
              <a:latin typeface="ＭＳ 明朝"/>
              <a:ea typeface="ＭＳ 明朝"/>
            </a:rPr>
            <a:t>　「軽減税率 </a:t>
          </a:r>
          <a:r>
            <a:rPr lang="en-US" altLang="ja-JP" sz="1000" b="0" i="0" u="none" strike="noStrike" baseline="0">
              <a:solidFill>
                <a:srgbClr val="000000"/>
              </a:solidFill>
              <a:latin typeface="ＭＳ 明朝"/>
              <a:ea typeface="ＭＳ 明朝"/>
            </a:rPr>
            <a:t>8%</a:t>
          </a:r>
          <a:r>
            <a:rPr lang="ja-JP" altLang="en-US" sz="1000" b="0" i="0" u="none" strike="noStrike" baseline="0">
              <a:solidFill>
                <a:srgbClr val="000000"/>
              </a:solidFill>
              <a:latin typeface="ＭＳ 明朝"/>
              <a:ea typeface="ＭＳ 明朝"/>
            </a:rPr>
            <a:t>」又は「非課税」適用の場合には、取引行毎にプルダウンにより</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切替えてください。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なお、インボイス制度のルール上、消費税額は税率毎の合計額で計算されます。</a:t>
          </a:r>
        </a:p>
      </xdr:txBody>
    </xdr:sp>
    <xdr:clientData/>
  </xdr:twoCellAnchor>
  <xdr:twoCellAnchor>
    <xdr:from>
      <xdr:col>4</xdr:col>
      <xdr:colOff>38100</xdr:colOff>
      <xdr:row>7</xdr:row>
      <xdr:rowOff>171450</xdr:rowOff>
    </xdr:from>
    <xdr:to>
      <xdr:col>8</xdr:col>
      <xdr:colOff>238125</xdr:colOff>
      <xdr:row>8</xdr:row>
      <xdr:rowOff>161925</xdr:rowOff>
    </xdr:to>
    <xdr:sp macro="" textlink="">
      <xdr:nvSpPr>
        <xdr:cNvPr id="7" name="テキスト 14">
          <a:extLst>
            <a:ext uri="{FF2B5EF4-FFF2-40B4-BE49-F238E27FC236}">
              <a16:creationId xmlns:a16="http://schemas.microsoft.com/office/drawing/2014/main" id="{6E46A90C-70D7-4C88-A140-61CE5FF646CB}"/>
            </a:ext>
          </a:extLst>
        </xdr:cNvPr>
        <xdr:cNvSpPr>
          <a:spLocks noChangeArrowheads="1"/>
        </xdr:cNvSpPr>
      </xdr:nvSpPr>
      <xdr:spPr bwMode="auto">
        <a:xfrm>
          <a:off x="2057400" y="2305050"/>
          <a:ext cx="2219325" cy="2952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↓工事番号毎に作成して下ください。</a:t>
          </a:r>
        </a:p>
      </xdr:txBody>
    </xdr:sp>
    <xdr:clientData/>
  </xdr:twoCellAnchor>
  <xdr:twoCellAnchor>
    <xdr:from>
      <xdr:col>20</xdr:col>
      <xdr:colOff>114300</xdr:colOff>
      <xdr:row>1</xdr:row>
      <xdr:rowOff>47625</xdr:rowOff>
    </xdr:from>
    <xdr:to>
      <xdr:col>26</xdr:col>
      <xdr:colOff>76200</xdr:colOff>
      <xdr:row>1</xdr:row>
      <xdr:rowOff>295275</xdr:rowOff>
    </xdr:to>
    <xdr:sp macro="" textlink="">
      <xdr:nvSpPr>
        <xdr:cNvPr id="8" name="テキスト 14">
          <a:extLst>
            <a:ext uri="{FF2B5EF4-FFF2-40B4-BE49-F238E27FC236}">
              <a16:creationId xmlns:a16="http://schemas.microsoft.com/office/drawing/2014/main" id="{A8417953-B549-4EF8-B3AD-651A19FFC742}"/>
            </a:ext>
          </a:extLst>
        </xdr:cNvPr>
        <xdr:cNvSpPr>
          <a:spLocks noChangeArrowheads="1"/>
        </xdr:cNvSpPr>
      </xdr:nvSpPr>
      <xdr:spPr bwMode="auto">
        <a:xfrm>
          <a:off x="10515600" y="352425"/>
          <a:ext cx="2990850" cy="24765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明朝"/>
              <a:ea typeface="ＭＳ 明朝"/>
            </a:rPr>
            <a:t>←貴社の必要に応じてご利用ください。</a:t>
          </a:r>
        </a:p>
      </xdr:txBody>
    </xdr:sp>
    <xdr:clientData/>
  </xdr:twoCellAnchor>
  <xdr:twoCellAnchor>
    <xdr:from>
      <xdr:col>20</xdr:col>
      <xdr:colOff>123825</xdr:colOff>
      <xdr:row>3</xdr:row>
      <xdr:rowOff>257175</xdr:rowOff>
    </xdr:from>
    <xdr:to>
      <xdr:col>29</xdr:col>
      <xdr:colOff>295275</xdr:colOff>
      <xdr:row>5</xdr:row>
      <xdr:rowOff>247649</xdr:rowOff>
    </xdr:to>
    <xdr:sp macro="" textlink="">
      <xdr:nvSpPr>
        <xdr:cNvPr id="9" name="テキスト 14">
          <a:extLst>
            <a:ext uri="{FF2B5EF4-FFF2-40B4-BE49-F238E27FC236}">
              <a16:creationId xmlns:a16="http://schemas.microsoft.com/office/drawing/2014/main" id="{7716FFA8-65DC-4F4B-963C-A0E214FE2493}"/>
            </a:ext>
          </a:extLst>
        </xdr:cNvPr>
        <xdr:cNvSpPr>
          <a:spLocks noChangeArrowheads="1"/>
        </xdr:cNvSpPr>
      </xdr:nvSpPr>
      <xdr:spPr bwMode="auto">
        <a:xfrm>
          <a:off x="10525125" y="1171575"/>
          <a:ext cx="5257800" cy="600074"/>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明朝"/>
              <a:ea typeface="ＭＳ 明朝"/>
            </a:rPr>
            <a:t>←取引開始時に</a:t>
          </a:r>
          <a:r>
            <a:rPr lang="ja-JP" altLang="en-US" sz="1000" b="1" i="0" u="none" strike="noStrike" baseline="0">
              <a:solidFill>
                <a:srgbClr val="FF0000"/>
              </a:solidFill>
              <a:latin typeface="ＭＳ 明朝"/>
              <a:ea typeface="ＭＳ 明朝"/>
            </a:rPr>
            <a:t>「取引先情報記入票」</a:t>
          </a:r>
          <a:r>
            <a:rPr lang="ja-JP" altLang="en-US" sz="1000" b="0" i="0" u="none" strike="noStrike" baseline="0">
              <a:solidFill>
                <a:srgbClr val="000000"/>
              </a:solidFill>
              <a:latin typeface="ＭＳ 明朝"/>
              <a:ea typeface="ＭＳ 明朝"/>
            </a:rPr>
            <a:t>を一緒にお送りください。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コードが決定次第お知らせしますので、それまでは空欄で結構です。</a:t>
          </a:r>
        </a:p>
      </xdr:txBody>
    </xdr:sp>
    <xdr:clientData/>
  </xdr:twoCellAnchor>
  <xdr:twoCellAnchor>
    <xdr:from>
      <xdr:col>20</xdr:col>
      <xdr:colOff>123825</xdr:colOff>
      <xdr:row>6</xdr:row>
      <xdr:rowOff>85726</xdr:rowOff>
    </xdr:from>
    <xdr:to>
      <xdr:col>29</xdr:col>
      <xdr:colOff>304800</xdr:colOff>
      <xdr:row>8</xdr:row>
      <xdr:rowOff>276226</xdr:rowOff>
    </xdr:to>
    <xdr:sp macro="" textlink="">
      <xdr:nvSpPr>
        <xdr:cNvPr id="10" name="テキスト 21">
          <a:extLst>
            <a:ext uri="{FF2B5EF4-FFF2-40B4-BE49-F238E27FC236}">
              <a16:creationId xmlns:a16="http://schemas.microsoft.com/office/drawing/2014/main" id="{90E1AA32-07B0-4869-B94A-CE1D7BC9133B}"/>
            </a:ext>
          </a:extLst>
        </xdr:cNvPr>
        <xdr:cNvSpPr>
          <a:spLocks noChangeArrowheads="1"/>
        </xdr:cNvSpPr>
      </xdr:nvSpPr>
      <xdr:spPr bwMode="auto">
        <a:xfrm>
          <a:off x="10525125" y="1914526"/>
          <a:ext cx="5267325" cy="80010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←ゴム印捺印の場合、住所・電話・社名等記入不要。社印は必ず押捺してください。</a:t>
          </a:r>
          <a:endParaRPr lang="en-US" altLang="ja-JP" sz="1000" b="0" i="0" u="none" strike="noStrike" baseline="0">
            <a:solidFill>
              <a:srgbClr val="000000"/>
            </a:solidFill>
            <a:latin typeface="ＭＳ 明朝"/>
            <a:ea typeface="ＭＳ 明朝"/>
          </a:endParaRPr>
        </a:p>
        <a:p>
          <a:pPr algn="l" rtl="0">
            <a:defRPr sz="1000"/>
          </a:pPr>
          <a:r>
            <a:rPr lang="ja-JP" altLang="en-US" sz="1000" b="1" i="0" u="none" strike="noStrike" baseline="0">
              <a:solidFill>
                <a:srgbClr val="FF0000"/>
              </a:solidFill>
              <a:latin typeface="ＭＳ 明朝"/>
              <a:ea typeface="ＭＳ 明朝"/>
            </a:rPr>
            <a:t>　適格請求書発行事業者の方は</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登録有り</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を選択の上で、登録番号を必ず記入して</a:t>
          </a:r>
          <a:endParaRPr lang="en-US" altLang="ja-JP" sz="1000" b="1" i="0" u="none" strike="noStrike" baseline="0">
            <a:solidFill>
              <a:srgbClr val="FF0000"/>
            </a:solidFill>
            <a:latin typeface="ＭＳ 明朝"/>
            <a:ea typeface="ＭＳ 明朝"/>
          </a:endParaRPr>
        </a:p>
        <a:p>
          <a:pPr algn="l" rtl="0">
            <a:defRPr sz="1000"/>
          </a:pPr>
          <a:r>
            <a:rPr lang="ja-JP" altLang="en-US" sz="1000" b="1" i="0" u="none" strike="noStrike" baseline="0">
              <a:solidFill>
                <a:srgbClr val="FF0000"/>
              </a:solidFill>
              <a:latin typeface="ＭＳ 明朝"/>
              <a:ea typeface="ＭＳ 明朝"/>
            </a:rPr>
            <a:t>　ください。そうでない方は</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登録無し</a:t>
          </a:r>
          <a:r>
            <a:rPr lang="en-US" altLang="ja-JP" sz="1000" b="1" i="0" u="none" strike="noStrike" baseline="0">
              <a:solidFill>
                <a:srgbClr val="FF0000"/>
              </a:solidFill>
              <a:latin typeface="ＭＳ 明朝"/>
              <a:ea typeface="ＭＳ 明朝"/>
            </a:rPr>
            <a:t>』</a:t>
          </a:r>
          <a:r>
            <a:rPr lang="ja-JP" altLang="en-US" sz="1000" b="1" i="0" u="none" strike="noStrike" baseline="0">
              <a:solidFill>
                <a:srgbClr val="FF0000"/>
              </a:solidFill>
              <a:latin typeface="ＭＳ 明朝"/>
              <a:ea typeface="ＭＳ 明朝"/>
            </a:rPr>
            <a:t>を選択してください。</a:t>
          </a:r>
        </a:p>
      </xdr:txBody>
    </xdr:sp>
    <xdr:clientData/>
  </xdr:twoCellAnchor>
  <xdr:twoCellAnchor>
    <xdr:from>
      <xdr:col>0</xdr:col>
      <xdr:colOff>1</xdr:colOff>
      <xdr:row>11</xdr:row>
      <xdr:rowOff>19050</xdr:rowOff>
    </xdr:from>
    <xdr:to>
      <xdr:col>4</xdr:col>
      <xdr:colOff>285751</xdr:colOff>
      <xdr:row>11</xdr:row>
      <xdr:rowOff>276225</xdr:rowOff>
    </xdr:to>
    <xdr:sp macro="" textlink="">
      <xdr:nvSpPr>
        <xdr:cNvPr id="11" name="テキスト 14">
          <a:extLst>
            <a:ext uri="{FF2B5EF4-FFF2-40B4-BE49-F238E27FC236}">
              <a16:creationId xmlns:a16="http://schemas.microsoft.com/office/drawing/2014/main" id="{F2723515-54F8-4ED3-BD93-6AAE62401C24}"/>
            </a:ext>
          </a:extLst>
        </xdr:cNvPr>
        <xdr:cNvSpPr>
          <a:spLocks noChangeArrowheads="1"/>
        </xdr:cNvSpPr>
      </xdr:nvSpPr>
      <xdr:spPr bwMode="auto">
        <a:xfrm>
          <a:off x="1" y="3371850"/>
          <a:ext cx="2305050" cy="257175"/>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↓日付を必ず記入してください。</a:t>
          </a:r>
          <a:endParaRPr lang="en-US" altLang="ja-JP" sz="1000" b="0" i="0" u="none" strike="noStrike" baseline="0">
            <a:solidFill>
              <a:srgbClr val="000000"/>
            </a:solidFill>
            <a:latin typeface="ＭＳ 明朝"/>
            <a:ea typeface="ＭＳ 明朝"/>
          </a:endParaRPr>
        </a:p>
      </xdr:txBody>
    </xdr:sp>
    <xdr:clientData/>
  </xdr:twoCellAnchor>
  <xdr:twoCellAnchor>
    <xdr:from>
      <xdr:col>20</xdr:col>
      <xdr:colOff>95250</xdr:colOff>
      <xdr:row>22</xdr:row>
      <xdr:rowOff>247650</xdr:rowOff>
    </xdr:from>
    <xdr:to>
      <xdr:col>29</xdr:col>
      <xdr:colOff>285750</xdr:colOff>
      <xdr:row>25</xdr:row>
      <xdr:rowOff>133350</xdr:rowOff>
    </xdr:to>
    <xdr:sp macro="" textlink="">
      <xdr:nvSpPr>
        <xdr:cNvPr id="12" name="テキスト 21">
          <a:extLst>
            <a:ext uri="{FF2B5EF4-FFF2-40B4-BE49-F238E27FC236}">
              <a16:creationId xmlns:a16="http://schemas.microsoft.com/office/drawing/2014/main" id="{D3F71AB2-D802-46ED-B441-0B4530FF349F}"/>
            </a:ext>
          </a:extLst>
        </xdr:cNvPr>
        <xdr:cNvSpPr>
          <a:spLocks noChangeArrowheads="1"/>
        </xdr:cNvSpPr>
      </xdr:nvSpPr>
      <xdr:spPr bwMode="auto">
        <a:xfrm>
          <a:off x="10496550" y="6953250"/>
          <a:ext cx="5276850" cy="80010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←適格請求書発行事業者でない方の取引については、消費税法上の経過措置があります。</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取引毎に入力された日付から自動的に消費税額欄に経過措置の適用内容を、欄外下部に</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経過措置の適用有り</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のメッセージが表示されます。</a:t>
          </a:r>
        </a:p>
      </xdr:txBody>
    </xdr:sp>
    <xdr:clientData/>
  </xdr:twoCellAnchor>
  <xdr:twoCellAnchor>
    <xdr:from>
      <xdr:col>0</xdr:col>
      <xdr:colOff>0</xdr:colOff>
      <xdr:row>0</xdr:row>
      <xdr:rowOff>0</xdr:rowOff>
    </xdr:from>
    <xdr:to>
      <xdr:col>6</xdr:col>
      <xdr:colOff>257175</xdr:colOff>
      <xdr:row>1</xdr:row>
      <xdr:rowOff>27759</xdr:rowOff>
    </xdr:to>
    <xdr:sp macro="" textlink="">
      <xdr:nvSpPr>
        <xdr:cNvPr id="13" name="テキスト 33">
          <a:extLst>
            <a:ext uri="{FF2B5EF4-FFF2-40B4-BE49-F238E27FC236}">
              <a16:creationId xmlns:a16="http://schemas.microsoft.com/office/drawing/2014/main" id="{B1CCFF0D-064D-4B77-A010-3DB16C100B2A}"/>
            </a:ext>
          </a:extLst>
        </xdr:cNvPr>
        <xdr:cNvSpPr>
          <a:spLocks noChangeArrowheads="1"/>
        </xdr:cNvSpPr>
      </xdr:nvSpPr>
      <xdr:spPr bwMode="auto">
        <a:xfrm>
          <a:off x="0" y="0"/>
          <a:ext cx="3286125" cy="332559"/>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明朝"/>
              <a:ea typeface="ＭＳ 明朝"/>
            </a:rPr>
            <a:t>適格請求書発行事業者ではない場合の記入例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2CDB-75AF-4274-8858-EE7124555CE3}">
  <sheetPr codeName="Sheet1">
    <pageSetUpPr fitToPage="1"/>
  </sheetPr>
  <dimension ref="A1:U29"/>
  <sheetViews>
    <sheetView tabSelected="1" zoomScaleNormal="100" workbookViewId="0">
      <selection activeCell="A2" sqref="A2"/>
    </sheetView>
  </sheetViews>
  <sheetFormatPr defaultColWidth="9" defaultRowHeight="13.2" x14ac:dyDescent="0.45"/>
  <cols>
    <col min="1" max="17" width="6.59765625" style="2" customWidth="1"/>
    <col min="18" max="18" width="10.59765625" style="2" customWidth="1"/>
    <col min="19" max="26" width="6.59765625" style="2" customWidth="1"/>
    <col min="27" max="16384" width="9" style="2"/>
  </cols>
  <sheetData>
    <row r="1" spans="1:21" ht="24" customHeight="1" x14ac:dyDescent="0.45">
      <c r="A1" s="78" t="s">
        <v>0</v>
      </c>
      <c r="B1" s="78"/>
      <c r="C1" s="78"/>
      <c r="D1" s="78"/>
      <c r="E1" s="78"/>
      <c r="F1" s="78"/>
      <c r="G1" s="78"/>
      <c r="H1" s="78"/>
      <c r="I1" s="78"/>
      <c r="J1" s="78"/>
      <c r="K1" s="78"/>
      <c r="L1" s="78"/>
      <c r="M1" s="78"/>
      <c r="N1" s="78"/>
      <c r="O1" s="78"/>
      <c r="P1" s="78"/>
      <c r="Q1" s="78"/>
      <c r="R1" s="78"/>
      <c r="S1" s="78"/>
      <c r="T1" s="78"/>
      <c r="U1" s="1"/>
    </row>
    <row r="2" spans="1:21" ht="24" customHeight="1" x14ac:dyDescent="0.45">
      <c r="A2" s="3"/>
      <c r="B2" s="3"/>
      <c r="C2" s="3"/>
      <c r="D2" s="4"/>
      <c r="E2" s="4"/>
      <c r="F2" s="4"/>
      <c r="G2" s="4"/>
      <c r="H2" s="4"/>
      <c r="I2" s="3"/>
      <c r="J2" s="3"/>
      <c r="K2" s="3"/>
      <c r="L2" s="3"/>
      <c r="M2" s="3"/>
      <c r="N2" s="3"/>
      <c r="O2" s="3"/>
      <c r="P2" s="5" t="s">
        <v>1</v>
      </c>
      <c r="Q2" s="79"/>
      <c r="R2" s="79"/>
      <c r="S2" s="79"/>
      <c r="T2" s="79"/>
      <c r="U2" s="1"/>
    </row>
    <row r="3" spans="1:21" ht="24" customHeight="1" x14ac:dyDescent="0.2">
      <c r="A3" s="3"/>
      <c r="B3" s="3"/>
      <c r="C3" s="3"/>
      <c r="D3" s="4"/>
      <c r="E3" s="4"/>
      <c r="F3" s="4"/>
      <c r="G3" s="4"/>
      <c r="H3" s="4"/>
      <c r="I3" s="3"/>
      <c r="J3" s="3"/>
      <c r="K3" s="3"/>
      <c r="L3" s="3"/>
      <c r="M3" s="3"/>
      <c r="N3" s="3"/>
      <c r="O3" s="80" t="s">
        <v>2</v>
      </c>
      <c r="P3" s="80"/>
      <c r="Q3" s="81"/>
      <c r="R3" s="81"/>
      <c r="S3" s="81"/>
      <c r="T3" s="81"/>
    </row>
    <row r="4" spans="1:21" ht="24" customHeight="1" thickBot="1" x14ac:dyDescent="0.5">
      <c r="A4" s="6" t="s">
        <v>3</v>
      </c>
      <c r="B4" s="6"/>
      <c r="C4" s="6"/>
      <c r="D4" s="7"/>
      <c r="E4" s="7"/>
      <c r="F4" s="7"/>
      <c r="G4" s="3"/>
      <c r="H4" s="3"/>
      <c r="I4" s="3"/>
      <c r="J4" s="3"/>
      <c r="K4" s="3"/>
      <c r="L4" s="3"/>
      <c r="M4" s="3"/>
      <c r="N4" s="3"/>
      <c r="O4" s="3"/>
      <c r="P4" s="3"/>
      <c r="Q4" s="3"/>
      <c r="R4" s="3"/>
      <c r="S4" s="3"/>
      <c r="T4" s="3"/>
    </row>
    <row r="5" spans="1:21" ht="24" customHeight="1" x14ac:dyDescent="0.45">
      <c r="A5" s="3"/>
      <c r="B5" s="3"/>
      <c r="C5" s="3"/>
      <c r="D5" s="3"/>
      <c r="E5" s="3"/>
      <c r="F5" s="3"/>
      <c r="G5" s="3"/>
      <c r="H5" s="3"/>
      <c r="I5" s="3"/>
      <c r="J5" s="3"/>
      <c r="K5" s="3"/>
      <c r="L5" s="84" t="s">
        <v>4</v>
      </c>
      <c r="M5" s="85"/>
      <c r="N5" s="85"/>
      <c r="O5" s="82"/>
      <c r="P5" s="82"/>
      <c r="Q5" s="82"/>
      <c r="R5" s="82"/>
      <c r="S5" s="82"/>
      <c r="T5" s="83"/>
    </row>
    <row r="6" spans="1:21" ht="24" customHeight="1" x14ac:dyDescent="0.45">
      <c r="A6" s="3"/>
      <c r="B6" s="3"/>
      <c r="C6" s="3"/>
      <c r="D6" s="86" t="s">
        <v>5</v>
      </c>
      <c r="E6" s="86"/>
      <c r="F6" s="88" t="str">
        <f>IF(O23="","",SUM(O23:T23))</f>
        <v/>
      </c>
      <c r="G6" s="88"/>
      <c r="H6" s="88"/>
      <c r="I6" s="88"/>
      <c r="J6" s="88"/>
      <c r="K6" s="3"/>
      <c r="L6" s="92" t="s">
        <v>30</v>
      </c>
      <c r="M6" s="93"/>
      <c r="N6" s="93"/>
      <c r="O6" s="94" t="s">
        <v>56</v>
      </c>
      <c r="P6" s="94"/>
      <c r="Q6" s="90" t="s">
        <v>54</v>
      </c>
      <c r="R6" s="90"/>
      <c r="S6" s="90"/>
      <c r="T6" s="91"/>
    </row>
    <row r="7" spans="1:21" ht="24" customHeight="1" thickBot="1" x14ac:dyDescent="0.5">
      <c r="A7" s="3"/>
      <c r="B7" s="3"/>
      <c r="C7" s="3"/>
      <c r="D7" s="87"/>
      <c r="E7" s="87"/>
      <c r="F7" s="89"/>
      <c r="G7" s="89"/>
      <c r="H7" s="89"/>
      <c r="I7" s="89"/>
      <c r="J7" s="89"/>
      <c r="K7" s="3"/>
      <c r="L7" s="72" t="s">
        <v>6</v>
      </c>
      <c r="M7" s="73"/>
      <c r="N7" s="73"/>
      <c r="O7" s="90"/>
      <c r="P7" s="90"/>
      <c r="Q7" s="90"/>
      <c r="R7" s="90"/>
      <c r="S7" s="90"/>
      <c r="T7" s="91"/>
    </row>
    <row r="8" spans="1:21" ht="24" customHeight="1" thickTop="1" x14ac:dyDescent="0.45">
      <c r="A8" s="3"/>
      <c r="B8" s="3"/>
      <c r="C8" s="3"/>
      <c r="D8" s="3"/>
      <c r="E8" s="3"/>
      <c r="F8" s="3"/>
      <c r="G8" s="3"/>
      <c r="H8" s="3"/>
      <c r="I8" s="3"/>
      <c r="J8" s="8"/>
      <c r="K8" s="3"/>
      <c r="L8" s="72" t="s">
        <v>7</v>
      </c>
      <c r="M8" s="73"/>
      <c r="N8" s="73"/>
      <c r="O8" s="64"/>
      <c r="P8" s="64"/>
      <c r="Q8" s="64"/>
      <c r="R8" s="64"/>
      <c r="S8" s="64"/>
      <c r="T8" s="25" t="s">
        <v>8</v>
      </c>
    </row>
    <row r="9" spans="1:21" ht="24" customHeight="1" thickBot="1" x14ac:dyDescent="0.5">
      <c r="A9" s="3"/>
      <c r="B9" s="3"/>
      <c r="C9" s="3"/>
      <c r="D9" s="3"/>
      <c r="E9" s="3"/>
      <c r="F9" s="3"/>
      <c r="G9" s="3"/>
      <c r="H9" s="3"/>
      <c r="I9" s="3"/>
      <c r="J9" s="3"/>
      <c r="K9" s="3"/>
      <c r="L9" s="74" t="s">
        <v>9</v>
      </c>
      <c r="M9" s="75"/>
      <c r="N9" s="75"/>
      <c r="O9" s="76"/>
      <c r="P9" s="76"/>
      <c r="Q9" s="76"/>
      <c r="R9" s="76"/>
      <c r="S9" s="76"/>
      <c r="T9" s="77"/>
    </row>
    <row r="10" spans="1:21" ht="24" customHeight="1" x14ac:dyDescent="0.45">
      <c r="A10" s="41" t="s">
        <v>10</v>
      </c>
      <c r="B10" s="42"/>
      <c r="C10" s="42"/>
      <c r="D10" s="45"/>
      <c r="E10" s="46"/>
      <c r="F10" s="47"/>
      <c r="G10" s="51" t="s">
        <v>11</v>
      </c>
      <c r="H10" s="42"/>
      <c r="I10" s="70"/>
      <c r="J10" s="71"/>
      <c r="K10" s="3"/>
      <c r="L10" s="3"/>
      <c r="M10" s="9"/>
      <c r="N10" s="9"/>
      <c r="O10" s="9"/>
      <c r="P10" s="3"/>
      <c r="Q10" s="3"/>
      <c r="R10" s="3"/>
      <c r="S10" s="3"/>
      <c r="T10" s="3"/>
    </row>
    <row r="11" spans="1:21" ht="24" customHeight="1" thickBot="1" x14ac:dyDescent="0.5">
      <c r="A11" s="43" t="s">
        <v>52</v>
      </c>
      <c r="B11" s="44"/>
      <c r="C11" s="44"/>
      <c r="D11" s="48"/>
      <c r="E11" s="49"/>
      <c r="F11" s="49"/>
      <c r="G11" s="49"/>
      <c r="H11" s="49"/>
      <c r="I11" s="49"/>
      <c r="J11" s="50"/>
      <c r="K11" s="3"/>
      <c r="L11" s="3"/>
      <c r="M11" s="3"/>
      <c r="N11" s="3"/>
      <c r="O11" s="3"/>
      <c r="P11" s="3"/>
      <c r="Q11" s="3"/>
      <c r="R11" s="3"/>
      <c r="S11" s="3"/>
      <c r="T11" s="3"/>
    </row>
    <row r="12" spans="1:21" ht="24" customHeight="1" thickBot="1" x14ac:dyDescent="0.5">
      <c r="A12" s="10"/>
      <c r="B12" s="9"/>
      <c r="C12" s="9"/>
      <c r="D12" s="9"/>
      <c r="E12" s="11"/>
      <c r="F12" s="11"/>
      <c r="G12" s="11"/>
      <c r="H12" s="11"/>
      <c r="I12" s="11"/>
      <c r="J12" s="11"/>
      <c r="K12" s="3"/>
      <c r="L12" s="3"/>
      <c r="M12" s="3"/>
      <c r="N12" s="3"/>
      <c r="O12" s="3"/>
      <c r="P12" s="3"/>
      <c r="Q12" s="3"/>
      <c r="R12" s="3"/>
      <c r="S12" s="3"/>
      <c r="T12" s="3"/>
    </row>
    <row r="13" spans="1:21" s="14" customFormat="1" ht="24" customHeight="1" x14ac:dyDescent="0.45">
      <c r="A13" s="41" t="s">
        <v>12</v>
      </c>
      <c r="B13" s="42"/>
      <c r="C13" s="51" t="s">
        <v>13</v>
      </c>
      <c r="D13" s="42"/>
      <c r="E13" s="42"/>
      <c r="F13" s="42"/>
      <c r="G13" s="42"/>
      <c r="H13" s="42"/>
      <c r="I13" s="42"/>
      <c r="J13" s="52"/>
      <c r="K13" s="12" t="s">
        <v>14</v>
      </c>
      <c r="L13" s="13" t="s">
        <v>15</v>
      </c>
      <c r="M13" s="51" t="s">
        <v>16</v>
      </c>
      <c r="N13" s="52"/>
      <c r="O13" s="51" t="s">
        <v>17</v>
      </c>
      <c r="P13" s="42"/>
      <c r="Q13" s="52"/>
      <c r="R13" s="24" t="s">
        <v>31</v>
      </c>
      <c r="S13" s="51" t="s">
        <v>32</v>
      </c>
      <c r="T13" s="53"/>
    </row>
    <row r="14" spans="1:21" ht="24" customHeight="1" x14ac:dyDescent="0.45">
      <c r="A14" s="54"/>
      <c r="B14" s="55"/>
      <c r="C14" s="56"/>
      <c r="D14" s="57"/>
      <c r="E14" s="57"/>
      <c r="F14" s="57"/>
      <c r="G14" s="57"/>
      <c r="H14" s="57"/>
      <c r="I14" s="57"/>
      <c r="J14" s="58"/>
      <c r="K14" s="28"/>
      <c r="L14" s="29"/>
      <c r="M14" s="59"/>
      <c r="N14" s="60"/>
      <c r="O14" s="59" t="str">
        <f t="shared" ref="O14" si="0">IF(K14="","",K14*M14)</f>
        <v/>
      </c>
      <c r="P14" s="61"/>
      <c r="Q14" s="60"/>
      <c r="R14" s="30">
        <v>0.1</v>
      </c>
      <c r="S14" s="62" t="str">
        <f>IF($O$6="登録無し",IF(AND(A14&gt;=45200,A14&lt;=46295),"仕入控除80%",IF(AND(A14&gt;=46296,A14&lt;=47391),"仕入控除50%",IF(A14&gt;=47392,"仕入控除不可","-"))),"-")</f>
        <v>-</v>
      </c>
      <c r="T14" s="63"/>
    </row>
    <row r="15" spans="1:21" ht="24" customHeight="1" x14ac:dyDescent="0.45">
      <c r="A15" s="54"/>
      <c r="B15" s="55"/>
      <c r="C15" s="56"/>
      <c r="D15" s="57"/>
      <c r="E15" s="57"/>
      <c r="F15" s="57"/>
      <c r="G15" s="57"/>
      <c r="H15" s="57"/>
      <c r="I15" s="57"/>
      <c r="J15" s="58"/>
      <c r="K15" s="28"/>
      <c r="L15" s="29"/>
      <c r="M15" s="59"/>
      <c r="N15" s="60"/>
      <c r="O15" s="59" t="str">
        <f t="shared" ref="O15:O19" si="1">IF(K15="","",K15*M15)</f>
        <v/>
      </c>
      <c r="P15" s="61"/>
      <c r="Q15" s="60"/>
      <c r="R15" s="30">
        <v>0.1</v>
      </c>
      <c r="S15" s="62" t="str">
        <f t="shared" ref="S15:S19" si="2">IF($O$6="登録無し",IF(AND(A15&gt;=45200,A15&lt;=46295),"仕入控除80%",IF(AND(A15&gt;=46296,A15&lt;=47391),"仕入控除50%",IF(A15&gt;=47392,"仕入控除不可","-"))),"-")</f>
        <v>-</v>
      </c>
      <c r="T15" s="63"/>
    </row>
    <row r="16" spans="1:21" ht="24" customHeight="1" x14ac:dyDescent="0.45">
      <c r="A16" s="54"/>
      <c r="B16" s="55"/>
      <c r="C16" s="56"/>
      <c r="D16" s="57"/>
      <c r="E16" s="57"/>
      <c r="F16" s="57"/>
      <c r="G16" s="57"/>
      <c r="H16" s="57"/>
      <c r="I16" s="57"/>
      <c r="J16" s="58"/>
      <c r="K16" s="28"/>
      <c r="L16" s="29"/>
      <c r="M16" s="59"/>
      <c r="N16" s="60"/>
      <c r="O16" s="59" t="str">
        <f t="shared" si="1"/>
        <v/>
      </c>
      <c r="P16" s="61"/>
      <c r="Q16" s="60"/>
      <c r="R16" s="30">
        <v>0.1</v>
      </c>
      <c r="S16" s="62" t="str">
        <f t="shared" si="2"/>
        <v>-</v>
      </c>
      <c r="T16" s="63"/>
    </row>
    <row r="17" spans="1:20" ht="24" customHeight="1" x14ac:dyDescent="0.45">
      <c r="A17" s="54"/>
      <c r="B17" s="55"/>
      <c r="C17" s="56"/>
      <c r="D17" s="57"/>
      <c r="E17" s="57"/>
      <c r="F17" s="57"/>
      <c r="G17" s="57"/>
      <c r="H17" s="57"/>
      <c r="I17" s="57"/>
      <c r="J17" s="58"/>
      <c r="K17" s="28"/>
      <c r="L17" s="29"/>
      <c r="M17" s="59"/>
      <c r="N17" s="60"/>
      <c r="O17" s="59" t="str">
        <f t="shared" si="1"/>
        <v/>
      </c>
      <c r="P17" s="61"/>
      <c r="Q17" s="60"/>
      <c r="R17" s="30">
        <v>0.1</v>
      </c>
      <c r="S17" s="62" t="str">
        <f t="shared" si="2"/>
        <v>-</v>
      </c>
      <c r="T17" s="63"/>
    </row>
    <row r="18" spans="1:20" ht="24" customHeight="1" x14ac:dyDescent="0.45">
      <c r="A18" s="54"/>
      <c r="B18" s="55"/>
      <c r="C18" s="56"/>
      <c r="D18" s="57"/>
      <c r="E18" s="57"/>
      <c r="F18" s="57"/>
      <c r="G18" s="57"/>
      <c r="H18" s="57"/>
      <c r="I18" s="57"/>
      <c r="J18" s="58"/>
      <c r="K18" s="28"/>
      <c r="L18" s="29"/>
      <c r="M18" s="59"/>
      <c r="N18" s="60"/>
      <c r="O18" s="59" t="str">
        <f t="shared" si="1"/>
        <v/>
      </c>
      <c r="P18" s="61"/>
      <c r="Q18" s="60"/>
      <c r="R18" s="30">
        <v>0.1</v>
      </c>
      <c r="S18" s="62" t="str">
        <f t="shared" si="2"/>
        <v>-</v>
      </c>
      <c r="T18" s="63"/>
    </row>
    <row r="19" spans="1:20" ht="24" customHeight="1" x14ac:dyDescent="0.45">
      <c r="A19" s="54"/>
      <c r="B19" s="55"/>
      <c r="C19" s="56"/>
      <c r="D19" s="57"/>
      <c r="E19" s="57"/>
      <c r="F19" s="57"/>
      <c r="G19" s="57"/>
      <c r="H19" s="57"/>
      <c r="I19" s="57"/>
      <c r="J19" s="58"/>
      <c r="K19" s="28"/>
      <c r="L19" s="29"/>
      <c r="M19" s="59"/>
      <c r="N19" s="60"/>
      <c r="O19" s="59" t="str">
        <f t="shared" si="1"/>
        <v/>
      </c>
      <c r="P19" s="61"/>
      <c r="Q19" s="60"/>
      <c r="R19" s="30">
        <v>0.1</v>
      </c>
      <c r="S19" s="62" t="str">
        <f t="shared" si="2"/>
        <v>-</v>
      </c>
      <c r="T19" s="63"/>
    </row>
    <row r="20" spans="1:20" ht="24" customHeight="1" x14ac:dyDescent="0.45">
      <c r="A20" s="65" t="s">
        <v>35</v>
      </c>
      <c r="B20" s="66"/>
      <c r="C20" s="66"/>
      <c r="D20" s="66"/>
      <c r="E20" s="66"/>
      <c r="F20" s="66"/>
      <c r="G20" s="66"/>
      <c r="H20" s="67" t="str">
        <f>IF(R20="","",IF(R20="非課税","（非課税対象）","（"&amp;R20*100&amp;"%対象）"))</f>
        <v>（10%対象）</v>
      </c>
      <c r="I20" s="67"/>
      <c r="J20" s="67"/>
      <c r="K20" s="67"/>
      <c r="L20" s="67"/>
      <c r="M20" s="67"/>
      <c r="N20" s="68"/>
      <c r="O20" s="39">
        <f>SUMIF($R$14:$R$19,R20,$O$14:$Q$19)</f>
        <v>0</v>
      </c>
      <c r="P20" s="69"/>
      <c r="Q20" s="69"/>
      <c r="R20" s="26">
        <v>0.1</v>
      </c>
      <c r="S20" s="39">
        <f>IF(OR(O20=0,R20="非課税"),0,ROUNDDOWN(O20*R20,0))</f>
        <v>0</v>
      </c>
      <c r="T20" s="40"/>
    </row>
    <row r="21" spans="1:20" ht="24" customHeight="1" x14ac:dyDescent="0.45">
      <c r="A21" s="65" t="s">
        <v>35</v>
      </c>
      <c r="B21" s="66"/>
      <c r="C21" s="66"/>
      <c r="D21" s="66"/>
      <c r="E21" s="66"/>
      <c r="F21" s="66"/>
      <c r="G21" s="66"/>
      <c r="H21" s="67" t="str">
        <f>IF(R21="","",IF(R21="非課税","（非課税対象）","（"&amp;R21*100&amp;"%対象）"))</f>
        <v>（8%対象）</v>
      </c>
      <c r="I21" s="67"/>
      <c r="J21" s="67"/>
      <c r="K21" s="67"/>
      <c r="L21" s="67"/>
      <c r="M21" s="67"/>
      <c r="N21" s="68"/>
      <c r="O21" s="39">
        <f>SUMIF($R$14:$R$19,R21,$O$14:$Q$19)</f>
        <v>0</v>
      </c>
      <c r="P21" s="69"/>
      <c r="Q21" s="69"/>
      <c r="R21" s="26">
        <v>0.08</v>
      </c>
      <c r="S21" s="39">
        <f t="shared" ref="S21:S22" si="3">IF(OR(O21=0,R21="非課税"),0,ROUNDDOWN(O21*R21,0))</f>
        <v>0</v>
      </c>
      <c r="T21" s="40"/>
    </row>
    <row r="22" spans="1:20" ht="24" customHeight="1" thickBot="1" x14ac:dyDescent="0.5">
      <c r="A22" s="101" t="s">
        <v>35</v>
      </c>
      <c r="B22" s="102"/>
      <c r="C22" s="102"/>
      <c r="D22" s="102"/>
      <c r="E22" s="102"/>
      <c r="F22" s="102"/>
      <c r="G22" s="102"/>
      <c r="H22" s="103" t="str">
        <f>IF(R22="","",IF(R22="非課税","（非課税対象）","（"&amp;R22*100&amp;"%対象）"))</f>
        <v>（非課税対象）</v>
      </c>
      <c r="I22" s="103"/>
      <c r="J22" s="103"/>
      <c r="K22" s="103"/>
      <c r="L22" s="103"/>
      <c r="M22" s="103"/>
      <c r="N22" s="104"/>
      <c r="O22" s="105">
        <f>SUMIF($R$14:$R$19,R22,$O$14:$Q$19)</f>
        <v>0</v>
      </c>
      <c r="P22" s="106"/>
      <c r="Q22" s="106"/>
      <c r="R22" s="27" t="s">
        <v>33</v>
      </c>
      <c r="S22" s="39">
        <f t="shared" si="3"/>
        <v>0</v>
      </c>
      <c r="T22" s="40"/>
    </row>
    <row r="23" spans="1:20" ht="24" customHeight="1" thickBot="1" x14ac:dyDescent="0.5">
      <c r="A23" s="95" t="s">
        <v>34</v>
      </c>
      <c r="B23" s="96"/>
      <c r="C23" s="96"/>
      <c r="D23" s="96"/>
      <c r="E23" s="96"/>
      <c r="F23" s="96"/>
      <c r="G23" s="96"/>
      <c r="H23" s="97"/>
      <c r="I23" s="97"/>
      <c r="J23" s="97"/>
      <c r="K23" s="97"/>
      <c r="L23" s="97"/>
      <c r="M23" s="97"/>
      <c r="N23" s="97"/>
      <c r="O23" s="98" t="str">
        <f>IF(SUM(O20:Q22)=0,"",SUM(O20:Q22))</f>
        <v/>
      </c>
      <c r="P23" s="99"/>
      <c r="Q23" s="99"/>
      <c r="R23" s="31"/>
      <c r="S23" s="98" t="str">
        <f>IF(SUM(S20:T22)=0,"",SUM(S20:T22))</f>
        <v/>
      </c>
      <c r="T23" s="100"/>
    </row>
    <row r="24" spans="1:20" ht="24" customHeight="1" x14ac:dyDescent="0.45">
      <c r="A24" s="15"/>
      <c r="B24" s="15"/>
      <c r="C24" s="15"/>
      <c r="D24" s="15"/>
      <c r="E24" s="15"/>
      <c r="F24" s="15"/>
      <c r="G24" s="15"/>
      <c r="H24" s="15"/>
      <c r="I24" s="15"/>
      <c r="J24" s="15"/>
      <c r="K24" s="15"/>
      <c r="L24" s="15"/>
      <c r="M24" s="15"/>
      <c r="N24" s="15"/>
      <c r="O24" s="15"/>
      <c r="P24" s="15"/>
      <c r="Q24" s="15"/>
      <c r="R24" s="15"/>
      <c r="S24" s="15"/>
      <c r="T24" s="38" t="str">
        <f>IF(OR(S14="仕入控除80%",S15="仕入控除80%",S16="仕入控除80%",S17="仕入控除80%",S18="仕入控除80%",S19="仕入控除80%",S14="仕入控除50%",S15="仕入控除50%",S16="仕入控除50%",S17="仕入控除50%",S18="仕入控除50%",S19="仕入控除50%"),"※経過措置の適用有り","")</f>
        <v/>
      </c>
    </row>
    <row r="25" spans="1:20" ht="24" customHeight="1" x14ac:dyDescent="0.45">
      <c r="A25" s="16" t="s">
        <v>18</v>
      </c>
      <c r="B25" s="16"/>
      <c r="C25" s="16"/>
      <c r="D25" s="17"/>
      <c r="E25" s="3"/>
      <c r="F25" s="3"/>
      <c r="G25" s="3"/>
      <c r="H25" s="3"/>
      <c r="I25" s="3"/>
      <c r="J25" s="3"/>
      <c r="K25" s="3"/>
      <c r="L25" s="3"/>
      <c r="M25" s="3"/>
      <c r="N25" s="3"/>
      <c r="O25" s="3"/>
      <c r="P25" s="3"/>
      <c r="Q25" s="3"/>
      <c r="R25" s="3"/>
      <c r="S25" s="3"/>
      <c r="T25" s="3"/>
    </row>
    <row r="26" spans="1:20" ht="24" customHeight="1" x14ac:dyDescent="0.45">
      <c r="A26" s="3"/>
      <c r="B26" s="3"/>
      <c r="C26" s="3"/>
      <c r="D26" s="17"/>
      <c r="E26" s="3"/>
      <c r="F26" s="3"/>
      <c r="G26" s="3"/>
      <c r="H26" s="3"/>
      <c r="I26" s="3"/>
      <c r="J26" s="3"/>
      <c r="K26" s="3"/>
      <c r="L26" s="3"/>
      <c r="M26" s="3"/>
      <c r="N26" s="3"/>
      <c r="O26" s="3"/>
      <c r="P26" s="3"/>
      <c r="Q26" s="3"/>
      <c r="R26" s="3"/>
      <c r="S26" s="3"/>
      <c r="T26" s="3"/>
    </row>
    <row r="27" spans="1:20" ht="24" customHeight="1" x14ac:dyDescent="0.45">
      <c r="A27" s="3"/>
      <c r="B27" s="3"/>
      <c r="C27" s="3"/>
      <c r="D27" s="17"/>
      <c r="E27" s="3"/>
      <c r="F27" s="3"/>
      <c r="G27" s="3"/>
      <c r="H27" s="3"/>
      <c r="I27" s="3"/>
      <c r="J27" s="3"/>
      <c r="K27" s="3"/>
      <c r="L27" s="3"/>
      <c r="M27" s="3"/>
      <c r="N27" s="3"/>
      <c r="O27" s="3"/>
      <c r="P27" s="3"/>
      <c r="Q27" s="3"/>
      <c r="R27" s="3"/>
      <c r="S27" s="3"/>
      <c r="T27" s="3"/>
    </row>
    <row r="28" spans="1:20" ht="24" customHeight="1" x14ac:dyDescent="0.45">
      <c r="A28" s="3"/>
      <c r="B28" s="3"/>
      <c r="C28" s="3"/>
      <c r="D28" s="17"/>
      <c r="E28" s="3"/>
      <c r="F28" s="3"/>
      <c r="G28" s="3"/>
      <c r="H28" s="3"/>
      <c r="I28" s="3"/>
      <c r="J28" s="3"/>
      <c r="K28" s="3"/>
      <c r="L28" s="3"/>
      <c r="M28" s="3"/>
      <c r="N28" s="3"/>
      <c r="O28" s="3"/>
      <c r="P28" s="3"/>
      <c r="Q28" s="3"/>
      <c r="R28" s="3"/>
      <c r="S28" s="3"/>
      <c r="T28" s="3"/>
    </row>
    <row r="29" spans="1:20" ht="24" customHeight="1" x14ac:dyDescent="0.45"/>
  </sheetData>
  <sheetProtection sheet="1" objects="1" scenarios="1"/>
  <mergeCells count="73">
    <mergeCell ref="A23:N23"/>
    <mergeCell ref="O23:Q23"/>
    <mergeCell ref="S23:T23"/>
    <mergeCell ref="A18:B18"/>
    <mergeCell ref="C18:J18"/>
    <mergeCell ref="M18:N18"/>
    <mergeCell ref="O18:Q18"/>
    <mergeCell ref="S18:T18"/>
    <mergeCell ref="O21:Q21"/>
    <mergeCell ref="S21:T21"/>
    <mergeCell ref="A19:B19"/>
    <mergeCell ref="C19:J19"/>
    <mergeCell ref="M19:N19"/>
    <mergeCell ref="A22:G22"/>
    <mergeCell ref="H22:N22"/>
    <mergeCell ref="O22:Q22"/>
    <mergeCell ref="O14:Q14"/>
    <mergeCell ref="S14:T14"/>
    <mergeCell ref="A17:B17"/>
    <mergeCell ref="C17:J17"/>
    <mergeCell ref="M17:N17"/>
    <mergeCell ref="O17:Q17"/>
    <mergeCell ref="S17:T17"/>
    <mergeCell ref="A16:B16"/>
    <mergeCell ref="C16:J16"/>
    <mergeCell ref="M16:N16"/>
    <mergeCell ref="O16:Q16"/>
    <mergeCell ref="S16:T16"/>
    <mergeCell ref="D6:E7"/>
    <mergeCell ref="F6:J7"/>
    <mergeCell ref="O7:T7"/>
    <mergeCell ref="L6:N6"/>
    <mergeCell ref="L7:N7"/>
    <mergeCell ref="Q6:T6"/>
    <mergeCell ref="O6:P6"/>
    <mergeCell ref="A1:T1"/>
    <mergeCell ref="Q2:T2"/>
    <mergeCell ref="O3:P3"/>
    <mergeCell ref="Q3:T3"/>
    <mergeCell ref="O5:T5"/>
    <mergeCell ref="L5:N5"/>
    <mergeCell ref="O8:S8"/>
    <mergeCell ref="A20:G20"/>
    <mergeCell ref="A21:G21"/>
    <mergeCell ref="H20:N20"/>
    <mergeCell ref="H21:N21"/>
    <mergeCell ref="O19:Q19"/>
    <mergeCell ref="S19:T19"/>
    <mergeCell ref="O20:Q20"/>
    <mergeCell ref="S20:T20"/>
    <mergeCell ref="G10:H10"/>
    <mergeCell ref="I10:J10"/>
    <mergeCell ref="L8:N8"/>
    <mergeCell ref="L9:N9"/>
    <mergeCell ref="O9:T9"/>
    <mergeCell ref="A13:B13"/>
    <mergeCell ref="C13:J13"/>
    <mergeCell ref="S22:T22"/>
    <mergeCell ref="A10:C10"/>
    <mergeCell ref="A11:C11"/>
    <mergeCell ref="D10:F10"/>
    <mergeCell ref="D11:J11"/>
    <mergeCell ref="M13:N13"/>
    <mergeCell ref="O13:Q13"/>
    <mergeCell ref="S13:T13"/>
    <mergeCell ref="A15:B15"/>
    <mergeCell ref="C15:J15"/>
    <mergeCell ref="M15:N15"/>
    <mergeCell ref="O15:Q15"/>
    <mergeCell ref="S15:T15"/>
    <mergeCell ref="A14:B14"/>
    <mergeCell ref="C14:J14"/>
    <mergeCell ref="M14:N14"/>
  </mergeCells>
  <phoneticPr fontId="2"/>
  <dataValidations count="5">
    <dataValidation imeMode="off" allowBlank="1" showInputMessage="1" showErrorMessage="1" sqref="Q2:T3 M14:Q19 K14:K19 O20:O22 A14:B19 S20:S22 S14:T19" xr:uid="{B07C94AA-923A-48C6-A19F-09D8FCACC1A5}"/>
    <dataValidation type="list" imeMode="off" allowBlank="1" showInputMessage="1" showErrorMessage="1" sqref="R14:R22" xr:uid="{BA1C4B86-3C14-4D79-B044-8718A1F6FE9A}">
      <formula1>消費税率</formula1>
    </dataValidation>
    <dataValidation type="list" errorStyle="warning" imeMode="off" allowBlank="1" showInputMessage="1" showErrorMessage="1" error="「単位」にない値を入力しようとしています。続けたければ”はい”クリックしてください。" sqref="L14 L16:L19" xr:uid="{8383B0A9-2744-4D88-9C4E-1C716B2EEC6F}">
      <formula1>単位</formula1>
    </dataValidation>
    <dataValidation type="list" errorStyle="warning" imeMode="off" allowBlank="1" showInputMessage="1" showErrorMessage="1" error="「単位」にない値を入力しようとしています。" sqref="L15" xr:uid="{7650E99E-9E4E-42F8-B282-4C581E7FC422}">
      <formula1>単位</formula1>
    </dataValidation>
    <dataValidation type="list" allowBlank="1" showInputMessage="1" showErrorMessage="1" sqref="O6:P6" xr:uid="{A4BE6EC6-14BD-4861-BB71-BFAD39CA7FCC}">
      <formula1>登録</formula1>
    </dataValidation>
  </dataValidations>
  <printOptions horizontalCentered="1" verticalCentered="1"/>
  <pageMargins left="0.31496062992125984" right="0.31496062992125984" top="0.39370078740157483" bottom="0.19685039370078741" header="0.31496062992125984" footer="3.937007874015748E-2"/>
  <pageSetup paperSize="9" scale="83" orientation="landscape" blackAndWhite="1" r:id="rId1"/>
  <headerFooter>
    <oddFooter>&amp;R&amp;8 2023.07/31制定</oddFooter>
  </headerFooter>
  <ignoredErrors>
    <ignoredError sqref="O14:O1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F4B70-39A8-4D70-8208-E00D9B0EBB5E}">
  <dimension ref="A1:H16"/>
  <sheetViews>
    <sheetView workbookViewId="0">
      <selection activeCell="B7" sqref="B7"/>
    </sheetView>
  </sheetViews>
  <sheetFormatPr defaultRowHeight="18" x14ac:dyDescent="0.45"/>
  <cols>
    <col min="1" max="2" width="9" style="35"/>
  </cols>
  <sheetData>
    <row r="1" spans="1:8" x14ac:dyDescent="0.45">
      <c r="A1" s="36" t="s">
        <v>31</v>
      </c>
      <c r="B1" s="33" t="s">
        <v>15</v>
      </c>
      <c r="C1" s="33" t="s">
        <v>55</v>
      </c>
    </row>
    <row r="2" spans="1:8" x14ac:dyDescent="0.45">
      <c r="A2" s="37">
        <v>0.1</v>
      </c>
      <c r="B2" s="34" t="s">
        <v>60</v>
      </c>
      <c r="C2" t="s">
        <v>56</v>
      </c>
    </row>
    <row r="3" spans="1:8" x14ac:dyDescent="0.45">
      <c r="A3" s="37">
        <v>0.08</v>
      </c>
      <c r="B3" s="34" t="s">
        <v>49</v>
      </c>
      <c r="C3" t="s">
        <v>57</v>
      </c>
    </row>
    <row r="4" spans="1:8" x14ac:dyDescent="0.45">
      <c r="A4" s="37" t="s">
        <v>33</v>
      </c>
      <c r="B4" s="35" t="s">
        <v>36</v>
      </c>
    </row>
    <row r="5" spans="1:8" x14ac:dyDescent="0.45">
      <c r="B5" s="35" t="s">
        <v>40</v>
      </c>
    </row>
    <row r="6" spans="1:8" x14ac:dyDescent="0.45">
      <c r="B6" s="35" t="s">
        <v>39</v>
      </c>
    </row>
    <row r="7" spans="1:8" x14ac:dyDescent="0.45">
      <c r="B7" s="35" t="s">
        <v>71</v>
      </c>
    </row>
    <row r="8" spans="1:8" x14ac:dyDescent="0.45">
      <c r="B8" s="35" t="s">
        <v>37</v>
      </c>
      <c r="G8" s="32"/>
      <c r="H8" s="32"/>
    </row>
    <row r="9" spans="1:8" x14ac:dyDescent="0.45">
      <c r="B9" s="35" t="s">
        <v>38</v>
      </c>
    </row>
    <row r="10" spans="1:8" x14ac:dyDescent="0.45">
      <c r="B10" s="35" t="s">
        <v>42</v>
      </c>
    </row>
    <row r="11" spans="1:8" x14ac:dyDescent="0.45">
      <c r="B11" s="35" t="s">
        <v>41</v>
      </c>
    </row>
    <row r="12" spans="1:8" x14ac:dyDescent="0.45">
      <c r="B12" s="35" t="s">
        <v>43</v>
      </c>
    </row>
    <row r="13" spans="1:8" x14ac:dyDescent="0.45">
      <c r="B13" s="35" t="s">
        <v>44</v>
      </c>
    </row>
    <row r="14" spans="1:8" x14ac:dyDescent="0.45">
      <c r="B14" s="35" t="s">
        <v>45</v>
      </c>
    </row>
    <row r="15" spans="1:8" x14ac:dyDescent="0.45">
      <c r="B15" s="35" t="s">
        <v>46</v>
      </c>
    </row>
    <row r="16" spans="1:8" x14ac:dyDescent="0.45">
      <c r="B16" s="35" t="s">
        <v>47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FC307-B7DE-4D33-BCE8-F5092DEA1554}">
  <sheetPr>
    <pageSetUpPr fitToPage="1"/>
  </sheetPr>
  <dimension ref="A1:U29"/>
  <sheetViews>
    <sheetView zoomScaleNormal="100" workbookViewId="0">
      <selection sqref="A1:T1"/>
    </sheetView>
  </sheetViews>
  <sheetFormatPr defaultColWidth="9" defaultRowHeight="13.2" x14ac:dyDescent="0.45"/>
  <cols>
    <col min="1" max="17" width="6.59765625" style="2" customWidth="1"/>
    <col min="18" max="18" width="10.59765625" style="2" customWidth="1"/>
    <col min="19" max="26" width="6.59765625" style="2" customWidth="1"/>
    <col min="27" max="16384" width="9" style="2"/>
  </cols>
  <sheetData>
    <row r="1" spans="1:21" ht="24" customHeight="1" x14ac:dyDescent="0.45">
      <c r="A1" s="78" t="s">
        <v>0</v>
      </c>
      <c r="B1" s="78"/>
      <c r="C1" s="78"/>
      <c r="D1" s="78"/>
      <c r="E1" s="78"/>
      <c r="F1" s="78"/>
      <c r="G1" s="78"/>
      <c r="H1" s="78"/>
      <c r="I1" s="78"/>
      <c r="J1" s="78"/>
      <c r="K1" s="78"/>
      <c r="L1" s="78"/>
      <c r="M1" s="78"/>
      <c r="N1" s="78"/>
      <c r="O1" s="78"/>
      <c r="P1" s="78"/>
      <c r="Q1" s="78"/>
      <c r="R1" s="78"/>
      <c r="S1" s="78"/>
      <c r="T1" s="78"/>
      <c r="U1" s="1"/>
    </row>
    <row r="2" spans="1:21" ht="24" customHeight="1" x14ac:dyDescent="0.45">
      <c r="A2" s="3"/>
      <c r="B2" s="3"/>
      <c r="C2" s="3"/>
      <c r="D2" s="4"/>
      <c r="E2" s="4"/>
      <c r="F2" s="4"/>
      <c r="G2" s="4"/>
      <c r="H2" s="4"/>
      <c r="I2" s="3"/>
      <c r="J2" s="3"/>
      <c r="K2" s="3"/>
      <c r="L2" s="3"/>
      <c r="M2" s="3"/>
      <c r="N2" s="3"/>
      <c r="O2" s="3"/>
      <c r="P2" s="5" t="s">
        <v>1</v>
      </c>
      <c r="Q2" s="114"/>
      <c r="R2" s="114"/>
      <c r="S2" s="114"/>
      <c r="T2" s="114"/>
      <c r="U2" s="1"/>
    </row>
    <row r="3" spans="1:21" ht="24" customHeight="1" x14ac:dyDescent="0.2">
      <c r="A3" s="3"/>
      <c r="B3" s="3"/>
      <c r="C3" s="3"/>
      <c r="D3" s="4"/>
      <c r="E3" s="4"/>
      <c r="F3" s="4"/>
      <c r="G3" s="4"/>
      <c r="H3" s="4"/>
      <c r="I3" s="3"/>
      <c r="J3" s="3"/>
      <c r="K3" s="3"/>
      <c r="L3" s="3"/>
      <c r="M3" s="3"/>
      <c r="N3" s="3"/>
      <c r="O3" s="80" t="s">
        <v>2</v>
      </c>
      <c r="P3" s="80"/>
      <c r="Q3" s="81">
        <v>44834</v>
      </c>
      <c r="R3" s="81"/>
      <c r="S3" s="81"/>
      <c r="T3" s="81"/>
    </row>
    <row r="4" spans="1:21" ht="24" customHeight="1" thickBot="1" x14ac:dyDescent="0.5">
      <c r="A4" s="6" t="s">
        <v>3</v>
      </c>
      <c r="B4" s="6"/>
      <c r="C4" s="6"/>
      <c r="D4" s="7"/>
      <c r="E4" s="7"/>
      <c r="F4" s="7"/>
      <c r="G4" s="3"/>
      <c r="H4" s="3"/>
      <c r="I4" s="3"/>
      <c r="J4" s="3"/>
      <c r="K4" s="3"/>
      <c r="L4" s="3"/>
      <c r="M4" s="3"/>
      <c r="N4" s="3"/>
      <c r="O4" s="3"/>
      <c r="P4" s="3"/>
      <c r="Q4" s="3"/>
      <c r="R4" s="3"/>
      <c r="S4" s="3"/>
      <c r="T4" s="3"/>
    </row>
    <row r="5" spans="1:21" ht="24" customHeight="1" x14ac:dyDescent="0.45">
      <c r="A5" s="3"/>
      <c r="B5" s="3"/>
      <c r="C5" s="3"/>
      <c r="D5" s="3"/>
      <c r="E5" s="3"/>
      <c r="F5" s="3"/>
      <c r="G5" s="3"/>
      <c r="H5" s="3"/>
      <c r="I5" s="3"/>
      <c r="J5" s="3"/>
      <c r="K5" s="3"/>
      <c r="L5" s="84" t="s">
        <v>4</v>
      </c>
      <c r="M5" s="85"/>
      <c r="N5" s="85"/>
      <c r="O5" s="115"/>
      <c r="P5" s="115"/>
      <c r="Q5" s="115"/>
      <c r="R5" s="115"/>
      <c r="S5" s="115"/>
      <c r="T5" s="116"/>
    </row>
    <row r="6" spans="1:21" ht="24" customHeight="1" x14ac:dyDescent="0.45">
      <c r="A6" s="3"/>
      <c r="B6" s="3"/>
      <c r="C6" s="3"/>
      <c r="D6" s="86" t="s">
        <v>5</v>
      </c>
      <c r="E6" s="86"/>
      <c r="F6" s="88">
        <f>IF(O23="","",SUM(O23:T23))</f>
        <v>85987</v>
      </c>
      <c r="G6" s="88"/>
      <c r="H6" s="88"/>
      <c r="I6" s="88"/>
      <c r="J6" s="88"/>
      <c r="K6" s="3"/>
      <c r="L6" s="92" t="s">
        <v>30</v>
      </c>
      <c r="M6" s="93"/>
      <c r="N6" s="93"/>
      <c r="O6" s="113" t="s">
        <v>56</v>
      </c>
      <c r="P6" s="113"/>
      <c r="Q6" s="90" t="s">
        <v>58</v>
      </c>
      <c r="R6" s="90"/>
      <c r="S6" s="90"/>
      <c r="T6" s="91"/>
    </row>
    <row r="7" spans="1:21" ht="24" customHeight="1" thickBot="1" x14ac:dyDescent="0.5">
      <c r="A7" s="3"/>
      <c r="B7" s="3"/>
      <c r="C7" s="3"/>
      <c r="D7" s="87"/>
      <c r="E7" s="87"/>
      <c r="F7" s="89"/>
      <c r="G7" s="89"/>
      <c r="H7" s="89"/>
      <c r="I7" s="89"/>
      <c r="J7" s="89"/>
      <c r="K7" s="3"/>
      <c r="L7" s="72" t="s">
        <v>6</v>
      </c>
      <c r="M7" s="73"/>
      <c r="N7" s="73"/>
      <c r="O7" s="90" t="s">
        <v>64</v>
      </c>
      <c r="P7" s="90"/>
      <c r="Q7" s="90"/>
      <c r="R7" s="90"/>
      <c r="S7" s="90"/>
      <c r="T7" s="91"/>
    </row>
    <row r="8" spans="1:21" ht="24" customHeight="1" thickTop="1" x14ac:dyDescent="0.45">
      <c r="A8" s="3"/>
      <c r="B8" s="3"/>
      <c r="C8" s="3"/>
      <c r="D8" s="3"/>
      <c r="E8" s="3"/>
      <c r="F8" s="3"/>
      <c r="G8" s="3"/>
      <c r="H8" s="3"/>
      <c r="I8" s="3"/>
      <c r="J8" s="8"/>
      <c r="K8" s="3"/>
      <c r="L8" s="72" t="s">
        <v>7</v>
      </c>
      <c r="M8" s="73"/>
      <c r="N8" s="73"/>
      <c r="O8" s="90" t="s">
        <v>65</v>
      </c>
      <c r="P8" s="90"/>
      <c r="Q8" s="90"/>
      <c r="R8" s="90"/>
      <c r="S8" s="90"/>
      <c r="T8" s="25" t="s">
        <v>8</v>
      </c>
    </row>
    <row r="9" spans="1:21" ht="24" customHeight="1" thickBot="1" x14ac:dyDescent="0.5">
      <c r="A9" s="3"/>
      <c r="B9" s="3"/>
      <c r="C9" s="3"/>
      <c r="D9" s="3"/>
      <c r="E9" s="3"/>
      <c r="F9" s="3"/>
      <c r="G9" s="3"/>
      <c r="H9" s="3"/>
      <c r="I9" s="3"/>
      <c r="J9" s="3"/>
      <c r="K9" s="3"/>
      <c r="L9" s="74" t="s">
        <v>9</v>
      </c>
      <c r="M9" s="75"/>
      <c r="N9" s="75"/>
      <c r="O9" s="76" t="s">
        <v>66</v>
      </c>
      <c r="P9" s="76"/>
      <c r="Q9" s="76"/>
      <c r="R9" s="76"/>
      <c r="S9" s="76"/>
      <c r="T9" s="77"/>
    </row>
    <row r="10" spans="1:21" ht="24" customHeight="1" x14ac:dyDescent="0.45">
      <c r="A10" s="41" t="s">
        <v>10</v>
      </c>
      <c r="B10" s="42"/>
      <c r="C10" s="42"/>
      <c r="D10" s="45" t="s">
        <v>48</v>
      </c>
      <c r="E10" s="46"/>
      <c r="F10" s="47"/>
      <c r="G10" s="51" t="s">
        <v>11</v>
      </c>
      <c r="H10" s="42"/>
      <c r="I10" s="70"/>
      <c r="J10" s="71"/>
      <c r="K10" s="3"/>
      <c r="L10" s="3"/>
      <c r="M10" s="9"/>
      <c r="N10" s="9"/>
      <c r="O10" s="9"/>
      <c r="P10" s="3"/>
      <c r="Q10" s="3"/>
      <c r="R10" s="3"/>
      <c r="S10" s="3"/>
      <c r="T10" s="3"/>
    </row>
    <row r="11" spans="1:21" ht="24" customHeight="1" thickBot="1" x14ac:dyDescent="0.5">
      <c r="A11" s="43" t="s">
        <v>52</v>
      </c>
      <c r="B11" s="44"/>
      <c r="C11" s="44"/>
      <c r="D11" s="110" t="s">
        <v>53</v>
      </c>
      <c r="E11" s="111"/>
      <c r="F11" s="111"/>
      <c r="G11" s="111"/>
      <c r="H11" s="111"/>
      <c r="I11" s="111"/>
      <c r="J11" s="112"/>
      <c r="K11" s="3"/>
      <c r="L11" s="3"/>
      <c r="M11" s="3"/>
      <c r="N11" s="3"/>
      <c r="O11" s="3"/>
      <c r="P11" s="3"/>
      <c r="Q11" s="3"/>
      <c r="R11" s="3"/>
      <c r="S11" s="3"/>
      <c r="T11" s="3"/>
    </row>
    <row r="12" spans="1:21" ht="24" customHeight="1" thickBot="1" x14ac:dyDescent="0.5">
      <c r="A12" s="10"/>
      <c r="B12" s="9"/>
      <c r="C12" s="9"/>
      <c r="D12" s="9"/>
      <c r="E12" s="11"/>
      <c r="F12" s="11"/>
      <c r="G12" s="11"/>
      <c r="H12" s="11"/>
      <c r="I12" s="11"/>
      <c r="J12" s="11"/>
      <c r="K12" s="3"/>
      <c r="L12" s="3"/>
      <c r="M12" s="3"/>
      <c r="N12" s="3"/>
      <c r="O12" s="3"/>
      <c r="P12" s="3"/>
      <c r="Q12" s="3"/>
      <c r="R12" s="3"/>
      <c r="S12" s="3"/>
      <c r="T12" s="3"/>
    </row>
    <row r="13" spans="1:21" s="14" customFormat="1" ht="24" customHeight="1" x14ac:dyDescent="0.45">
      <c r="A13" s="41" t="s">
        <v>12</v>
      </c>
      <c r="B13" s="42"/>
      <c r="C13" s="51" t="s">
        <v>13</v>
      </c>
      <c r="D13" s="42"/>
      <c r="E13" s="42"/>
      <c r="F13" s="42"/>
      <c r="G13" s="42"/>
      <c r="H13" s="42"/>
      <c r="I13" s="42"/>
      <c r="J13" s="52"/>
      <c r="K13" s="12" t="s">
        <v>14</v>
      </c>
      <c r="L13" s="13" t="s">
        <v>15</v>
      </c>
      <c r="M13" s="51" t="s">
        <v>16</v>
      </c>
      <c r="N13" s="52"/>
      <c r="O13" s="51" t="s">
        <v>17</v>
      </c>
      <c r="P13" s="42"/>
      <c r="Q13" s="52"/>
      <c r="R13" s="24" t="s">
        <v>31</v>
      </c>
      <c r="S13" s="51" t="s">
        <v>32</v>
      </c>
      <c r="T13" s="53"/>
    </row>
    <row r="14" spans="1:21" ht="24" customHeight="1" x14ac:dyDescent="0.45">
      <c r="A14" s="107">
        <v>44834</v>
      </c>
      <c r="B14" s="109"/>
      <c r="C14" s="56" t="s">
        <v>50</v>
      </c>
      <c r="D14" s="57"/>
      <c r="E14" s="57"/>
      <c r="F14" s="57"/>
      <c r="G14" s="57"/>
      <c r="H14" s="57"/>
      <c r="I14" s="57"/>
      <c r="J14" s="58"/>
      <c r="K14" s="28">
        <v>1</v>
      </c>
      <c r="L14" s="29" t="s">
        <v>60</v>
      </c>
      <c r="M14" s="59">
        <v>75000</v>
      </c>
      <c r="N14" s="60"/>
      <c r="O14" s="59">
        <f t="shared" ref="O14" si="0">IF(K14="","",K14*M14)</f>
        <v>75000</v>
      </c>
      <c r="P14" s="61"/>
      <c r="Q14" s="60"/>
      <c r="R14" s="30">
        <v>0.1</v>
      </c>
      <c r="S14" s="62" t="str">
        <f>IF($O$6="登録無し",IF(AND(A14&gt;=45200,A14&lt;=46295),"仕入控除80%",IF(AND(A14&gt;=46296,A14&lt;=47391),"仕入控除50%",IF(A14&gt;=47392,"仕入控除不可","-"))),"-")</f>
        <v>-</v>
      </c>
      <c r="T14" s="63"/>
    </row>
    <row r="15" spans="1:21" ht="24" customHeight="1" x14ac:dyDescent="0.45">
      <c r="A15" s="107">
        <v>44834</v>
      </c>
      <c r="B15" s="108"/>
      <c r="C15" s="56" t="s">
        <v>51</v>
      </c>
      <c r="D15" s="57"/>
      <c r="E15" s="57"/>
      <c r="F15" s="57"/>
      <c r="G15" s="57"/>
      <c r="H15" s="57"/>
      <c r="I15" s="57"/>
      <c r="J15" s="58"/>
      <c r="K15" s="28">
        <v>20</v>
      </c>
      <c r="L15" s="29" t="s">
        <v>40</v>
      </c>
      <c r="M15" s="59">
        <v>100</v>
      </c>
      <c r="N15" s="60"/>
      <c r="O15" s="59">
        <f t="shared" ref="O15:O19" si="1">IF(K15="","",K15*M15)</f>
        <v>2000</v>
      </c>
      <c r="P15" s="61"/>
      <c r="Q15" s="60"/>
      <c r="R15" s="30">
        <v>0.08</v>
      </c>
      <c r="S15" s="62" t="str">
        <f t="shared" ref="S15:S19" si="2">IF($O$6="登録無し",IF(AND(A15&gt;=45200,A15&lt;=46295),"仕入控除80%",IF(AND(A15&gt;=46296,A15&lt;=47391),"仕入控除50%",IF(A15&gt;=47392,"仕入控除不可","-"))),"-")</f>
        <v>-</v>
      </c>
      <c r="T15" s="63"/>
    </row>
    <row r="16" spans="1:21" ht="24" customHeight="1" x14ac:dyDescent="0.45">
      <c r="A16" s="107">
        <v>44834</v>
      </c>
      <c r="B16" s="108"/>
      <c r="C16" s="56" t="s">
        <v>61</v>
      </c>
      <c r="D16" s="57"/>
      <c r="E16" s="57"/>
      <c r="F16" s="57"/>
      <c r="G16" s="57"/>
      <c r="H16" s="57"/>
      <c r="I16" s="57"/>
      <c r="J16" s="58"/>
      <c r="K16" s="28">
        <v>12</v>
      </c>
      <c r="L16" s="29" t="s">
        <v>40</v>
      </c>
      <c r="M16" s="59">
        <v>60</v>
      </c>
      <c r="N16" s="60"/>
      <c r="O16" s="59">
        <f t="shared" si="1"/>
        <v>720</v>
      </c>
      <c r="P16" s="61"/>
      <c r="Q16" s="60"/>
      <c r="R16" s="30">
        <v>0.08</v>
      </c>
      <c r="S16" s="62" t="str">
        <f t="shared" si="2"/>
        <v>-</v>
      </c>
      <c r="T16" s="63"/>
    </row>
    <row r="17" spans="1:20" ht="24" customHeight="1" x14ac:dyDescent="0.45">
      <c r="A17" s="107">
        <v>44834</v>
      </c>
      <c r="B17" s="108"/>
      <c r="C17" s="56" t="s">
        <v>62</v>
      </c>
      <c r="D17" s="57"/>
      <c r="E17" s="57"/>
      <c r="F17" s="57"/>
      <c r="G17" s="57"/>
      <c r="H17" s="57"/>
      <c r="I17" s="57"/>
      <c r="J17" s="58"/>
      <c r="K17" s="28">
        <v>10</v>
      </c>
      <c r="L17" s="29" t="s">
        <v>63</v>
      </c>
      <c r="M17" s="59">
        <v>50</v>
      </c>
      <c r="N17" s="60"/>
      <c r="O17" s="59">
        <f t="shared" si="1"/>
        <v>500</v>
      </c>
      <c r="P17" s="61"/>
      <c r="Q17" s="60"/>
      <c r="R17" s="30">
        <v>0.1</v>
      </c>
      <c r="S17" s="62" t="str">
        <f t="shared" si="2"/>
        <v>-</v>
      </c>
      <c r="T17" s="63"/>
    </row>
    <row r="18" spans="1:20" ht="24" customHeight="1" x14ac:dyDescent="0.45">
      <c r="A18" s="107"/>
      <c r="B18" s="108"/>
      <c r="C18" s="56"/>
      <c r="D18" s="57"/>
      <c r="E18" s="57"/>
      <c r="F18" s="57"/>
      <c r="G18" s="57"/>
      <c r="H18" s="57"/>
      <c r="I18" s="57"/>
      <c r="J18" s="58"/>
      <c r="K18" s="28"/>
      <c r="L18" s="29"/>
      <c r="M18" s="59"/>
      <c r="N18" s="60"/>
      <c r="O18" s="59" t="str">
        <f t="shared" si="1"/>
        <v/>
      </c>
      <c r="P18" s="61"/>
      <c r="Q18" s="60"/>
      <c r="R18" s="30">
        <v>0.1</v>
      </c>
      <c r="S18" s="62" t="str">
        <f t="shared" si="2"/>
        <v>-</v>
      </c>
      <c r="T18" s="63"/>
    </row>
    <row r="19" spans="1:20" ht="24" customHeight="1" x14ac:dyDescent="0.45">
      <c r="A19" s="107"/>
      <c r="B19" s="108"/>
      <c r="C19" s="56"/>
      <c r="D19" s="57"/>
      <c r="E19" s="57"/>
      <c r="F19" s="57"/>
      <c r="G19" s="57"/>
      <c r="H19" s="57"/>
      <c r="I19" s="57"/>
      <c r="J19" s="58"/>
      <c r="K19" s="28"/>
      <c r="L19" s="29"/>
      <c r="M19" s="59"/>
      <c r="N19" s="60"/>
      <c r="O19" s="59" t="str">
        <f t="shared" si="1"/>
        <v/>
      </c>
      <c r="P19" s="61"/>
      <c r="Q19" s="60"/>
      <c r="R19" s="30">
        <v>0.1</v>
      </c>
      <c r="S19" s="62" t="str">
        <f t="shared" si="2"/>
        <v>-</v>
      </c>
      <c r="T19" s="63"/>
    </row>
    <row r="20" spans="1:20" ht="24" customHeight="1" x14ac:dyDescent="0.45">
      <c r="A20" s="65" t="s">
        <v>35</v>
      </c>
      <c r="B20" s="66"/>
      <c r="C20" s="66"/>
      <c r="D20" s="66"/>
      <c r="E20" s="66"/>
      <c r="F20" s="66"/>
      <c r="G20" s="66"/>
      <c r="H20" s="67" t="str">
        <f>IF(R20="","",IF(R20="非課税","（非課税対象）","（"&amp;R20*100&amp;"%対象）"))</f>
        <v>（10%対象）</v>
      </c>
      <c r="I20" s="67"/>
      <c r="J20" s="67"/>
      <c r="K20" s="67"/>
      <c r="L20" s="67"/>
      <c r="M20" s="67"/>
      <c r="N20" s="68"/>
      <c r="O20" s="39">
        <f>SUMIF($R$14:$R$19,R20,$O$14:$Q$19)</f>
        <v>75500</v>
      </c>
      <c r="P20" s="69"/>
      <c r="Q20" s="69"/>
      <c r="R20" s="26">
        <v>0.1</v>
      </c>
      <c r="S20" s="39">
        <f>IF(OR(O20=0,R20="非課税"),0,ROUNDDOWN(O20*R20,0))</f>
        <v>7550</v>
      </c>
      <c r="T20" s="40"/>
    </row>
    <row r="21" spans="1:20" ht="24" customHeight="1" x14ac:dyDescent="0.45">
      <c r="A21" s="65" t="s">
        <v>35</v>
      </c>
      <c r="B21" s="66"/>
      <c r="C21" s="66"/>
      <c r="D21" s="66"/>
      <c r="E21" s="66"/>
      <c r="F21" s="66"/>
      <c r="G21" s="66"/>
      <c r="H21" s="67" t="str">
        <f>IF(R21="","",IF(R21="非課税","（非課税対象）","（"&amp;R21*100&amp;"%対象）"))</f>
        <v>（8%対象）</v>
      </c>
      <c r="I21" s="67"/>
      <c r="J21" s="67"/>
      <c r="K21" s="67"/>
      <c r="L21" s="67"/>
      <c r="M21" s="67"/>
      <c r="N21" s="68"/>
      <c r="O21" s="39">
        <f>SUMIF($R$14:$R$19,R21,$O$14:$Q$19)</f>
        <v>2720</v>
      </c>
      <c r="P21" s="69"/>
      <c r="Q21" s="69"/>
      <c r="R21" s="26">
        <v>0.08</v>
      </c>
      <c r="S21" s="39">
        <f t="shared" ref="S21:S22" si="3">IF(OR(O21=0,R21="非課税"),0,ROUNDDOWN(O21*R21,0))</f>
        <v>217</v>
      </c>
      <c r="T21" s="40"/>
    </row>
    <row r="22" spans="1:20" ht="24" customHeight="1" thickBot="1" x14ac:dyDescent="0.5">
      <c r="A22" s="101" t="s">
        <v>35</v>
      </c>
      <c r="B22" s="102"/>
      <c r="C22" s="102"/>
      <c r="D22" s="102"/>
      <c r="E22" s="102"/>
      <c r="F22" s="102"/>
      <c r="G22" s="102"/>
      <c r="H22" s="103" t="str">
        <f>IF(R22="","",IF(R22="非課税","（非課税対象）","（"&amp;R22*100&amp;"%対象）"))</f>
        <v>（非課税対象）</v>
      </c>
      <c r="I22" s="103"/>
      <c r="J22" s="103"/>
      <c r="K22" s="103"/>
      <c r="L22" s="103"/>
      <c r="M22" s="103"/>
      <c r="N22" s="104"/>
      <c r="O22" s="105">
        <f>SUMIF($R$14:$R$19,R22,$O$14:$Q$19)</f>
        <v>0</v>
      </c>
      <c r="P22" s="106"/>
      <c r="Q22" s="106"/>
      <c r="R22" s="27" t="s">
        <v>33</v>
      </c>
      <c r="S22" s="39">
        <f t="shared" si="3"/>
        <v>0</v>
      </c>
      <c r="T22" s="40"/>
    </row>
    <row r="23" spans="1:20" ht="24" customHeight="1" thickBot="1" x14ac:dyDescent="0.5">
      <c r="A23" s="95" t="s">
        <v>34</v>
      </c>
      <c r="B23" s="96"/>
      <c r="C23" s="96"/>
      <c r="D23" s="96"/>
      <c r="E23" s="96"/>
      <c r="F23" s="96"/>
      <c r="G23" s="96"/>
      <c r="H23" s="97"/>
      <c r="I23" s="97"/>
      <c r="J23" s="97"/>
      <c r="K23" s="97"/>
      <c r="L23" s="97"/>
      <c r="M23" s="97"/>
      <c r="N23" s="97"/>
      <c r="O23" s="98">
        <f>IF(SUM(O20:Q22)=0,"",SUM(O20:Q22))</f>
        <v>78220</v>
      </c>
      <c r="P23" s="99"/>
      <c r="Q23" s="99"/>
      <c r="R23" s="31"/>
      <c r="S23" s="98">
        <f>IF(SUM(S20:T22)=0,"",SUM(S20:T22))</f>
        <v>7767</v>
      </c>
      <c r="T23" s="100"/>
    </row>
    <row r="24" spans="1:20" ht="24" customHeight="1" x14ac:dyDescent="0.45">
      <c r="A24" s="15"/>
      <c r="B24" s="15"/>
      <c r="C24" s="15"/>
      <c r="D24" s="15"/>
      <c r="E24" s="15"/>
      <c r="F24" s="15"/>
      <c r="G24" s="15"/>
      <c r="H24" s="15"/>
      <c r="I24" s="15"/>
      <c r="J24" s="15"/>
      <c r="K24" s="15"/>
      <c r="L24" s="15"/>
      <c r="M24" s="15"/>
      <c r="N24" s="15"/>
      <c r="O24" s="15"/>
      <c r="P24" s="15"/>
      <c r="Q24" s="15"/>
      <c r="R24" s="15"/>
      <c r="S24" s="15"/>
      <c r="T24" s="38" t="str">
        <f>IF(OR(S14="仕入控除80%",S15="仕入控除80%",S16="仕入控除80%",S17="仕入控除80%",S18="仕入控除80%",S19="仕入控除80%",S14="仕入控除50%",S15="仕入控除50%",S16="仕入控除50%",S17="仕入控除50%",S18="仕入控除50%",S19="仕入控除50%"),"※経過措置の適用有り","")</f>
        <v/>
      </c>
    </row>
    <row r="25" spans="1:20" ht="24" customHeight="1" x14ac:dyDescent="0.45">
      <c r="A25" s="16" t="s">
        <v>18</v>
      </c>
      <c r="B25" s="16"/>
      <c r="C25" s="16"/>
      <c r="D25" s="17"/>
      <c r="E25" s="3"/>
      <c r="F25" s="3"/>
      <c r="G25" s="3"/>
      <c r="H25" s="3"/>
      <c r="I25" s="3"/>
      <c r="J25" s="3"/>
      <c r="K25" s="3"/>
      <c r="L25" s="3"/>
      <c r="M25" s="3"/>
      <c r="N25" s="3"/>
      <c r="O25" s="3"/>
      <c r="P25" s="3"/>
      <c r="Q25" s="3"/>
      <c r="R25" s="3"/>
      <c r="S25" s="3"/>
      <c r="T25" s="3"/>
    </row>
    <row r="26" spans="1:20" ht="24" customHeight="1" x14ac:dyDescent="0.45">
      <c r="A26" s="3"/>
      <c r="B26" s="3"/>
      <c r="C26" s="3"/>
      <c r="D26" s="17"/>
      <c r="E26" s="3"/>
      <c r="F26" s="3"/>
      <c r="G26" s="3"/>
      <c r="H26" s="3"/>
      <c r="I26" s="3"/>
      <c r="J26" s="3"/>
      <c r="K26" s="3"/>
      <c r="L26" s="3"/>
      <c r="M26" s="3"/>
      <c r="N26" s="3"/>
      <c r="O26" s="3"/>
      <c r="P26" s="3"/>
      <c r="Q26" s="3"/>
      <c r="R26" s="3"/>
      <c r="S26" s="3"/>
      <c r="T26" s="3"/>
    </row>
    <row r="27" spans="1:20" ht="24" customHeight="1" x14ac:dyDescent="0.45">
      <c r="A27" s="3"/>
      <c r="B27" s="3"/>
      <c r="C27" s="3"/>
      <c r="D27" s="17"/>
      <c r="E27" s="3"/>
      <c r="F27" s="3"/>
      <c r="G27" s="3"/>
      <c r="H27" s="3"/>
      <c r="I27" s="3"/>
      <c r="J27" s="3"/>
      <c r="K27" s="3"/>
      <c r="L27" s="3"/>
      <c r="M27" s="3"/>
      <c r="N27" s="3"/>
      <c r="O27" s="3"/>
      <c r="P27" s="3"/>
      <c r="Q27" s="3"/>
      <c r="R27" s="3"/>
      <c r="S27" s="3"/>
      <c r="T27" s="3"/>
    </row>
    <row r="28" spans="1:20" ht="24" customHeight="1" x14ac:dyDescent="0.45">
      <c r="A28" s="3"/>
      <c r="B28" s="3"/>
      <c r="C28" s="3"/>
      <c r="D28" s="17"/>
      <c r="E28" s="3"/>
      <c r="F28" s="3"/>
      <c r="G28" s="3"/>
      <c r="H28" s="3"/>
      <c r="I28" s="3"/>
      <c r="J28" s="3"/>
      <c r="K28" s="3"/>
      <c r="L28" s="3"/>
      <c r="M28" s="3"/>
      <c r="N28" s="3"/>
      <c r="O28" s="3"/>
      <c r="P28" s="3"/>
      <c r="Q28" s="3"/>
      <c r="R28" s="3"/>
      <c r="S28" s="3"/>
      <c r="T28" s="3"/>
    </row>
    <row r="29" spans="1:20" ht="24" customHeight="1" x14ac:dyDescent="0.45"/>
  </sheetData>
  <mergeCells count="73">
    <mergeCell ref="A1:T1"/>
    <mergeCell ref="Q2:T2"/>
    <mergeCell ref="O3:P3"/>
    <mergeCell ref="Q3:T3"/>
    <mergeCell ref="L5:N5"/>
    <mergeCell ref="O5:T5"/>
    <mergeCell ref="D6:E7"/>
    <mergeCell ref="F6:J7"/>
    <mergeCell ref="L6:N6"/>
    <mergeCell ref="L7:N7"/>
    <mergeCell ref="O7:T7"/>
    <mergeCell ref="O6:P6"/>
    <mergeCell ref="Q6:T6"/>
    <mergeCell ref="L8:N8"/>
    <mergeCell ref="O8:S8"/>
    <mergeCell ref="L9:N9"/>
    <mergeCell ref="O9:T9"/>
    <mergeCell ref="A10:C10"/>
    <mergeCell ref="D10:F10"/>
    <mergeCell ref="G10:H10"/>
    <mergeCell ref="I10:J10"/>
    <mergeCell ref="A11:C11"/>
    <mergeCell ref="D11:J11"/>
    <mergeCell ref="A13:B13"/>
    <mergeCell ref="C13:J13"/>
    <mergeCell ref="M13:N13"/>
    <mergeCell ref="S13:T13"/>
    <mergeCell ref="A14:B14"/>
    <mergeCell ref="C14:J14"/>
    <mergeCell ref="M14:N14"/>
    <mergeCell ref="O14:Q14"/>
    <mergeCell ref="S14:T14"/>
    <mergeCell ref="O13:Q13"/>
    <mergeCell ref="S15:T15"/>
    <mergeCell ref="A16:B16"/>
    <mergeCell ref="C16:J16"/>
    <mergeCell ref="M16:N16"/>
    <mergeCell ref="O16:Q16"/>
    <mergeCell ref="S16:T16"/>
    <mergeCell ref="A19:B19"/>
    <mergeCell ref="C19:J19"/>
    <mergeCell ref="M19:N19"/>
    <mergeCell ref="O19:Q19"/>
    <mergeCell ref="A15:B15"/>
    <mergeCell ref="C15:J15"/>
    <mergeCell ref="M15:N15"/>
    <mergeCell ref="O15:Q15"/>
    <mergeCell ref="A18:B18"/>
    <mergeCell ref="C18:J18"/>
    <mergeCell ref="M18:N18"/>
    <mergeCell ref="O18:Q18"/>
    <mergeCell ref="S18:T18"/>
    <mergeCell ref="A17:B17"/>
    <mergeCell ref="C17:J17"/>
    <mergeCell ref="M17:N17"/>
    <mergeCell ref="O17:Q17"/>
    <mergeCell ref="S17:T17"/>
    <mergeCell ref="S19:T19"/>
    <mergeCell ref="A23:N23"/>
    <mergeCell ref="O23:Q23"/>
    <mergeCell ref="S23:T23"/>
    <mergeCell ref="A21:G21"/>
    <mergeCell ref="H21:N21"/>
    <mergeCell ref="O21:Q21"/>
    <mergeCell ref="S21:T21"/>
    <mergeCell ref="A22:G22"/>
    <mergeCell ref="H22:N22"/>
    <mergeCell ref="O22:Q22"/>
    <mergeCell ref="S22:T22"/>
    <mergeCell ref="A20:G20"/>
    <mergeCell ref="H20:N20"/>
    <mergeCell ref="O20:Q20"/>
    <mergeCell ref="S20:T20"/>
  </mergeCells>
  <phoneticPr fontId="2"/>
  <dataValidations count="5">
    <dataValidation type="list" errorStyle="warning" imeMode="off" allowBlank="1" showInputMessage="1" showErrorMessage="1" error="「単位」にない値を入力しようとしています。" sqref="L15" xr:uid="{2577B31D-3F2B-40D2-8E54-A4A5828DC1A7}">
      <formula1>単位</formula1>
    </dataValidation>
    <dataValidation type="list" errorStyle="warning" imeMode="off" allowBlank="1" showInputMessage="1" showErrorMessage="1" error="「単位」にない値を入力しようとしています。続けたければ”はい”クリックしてください。" sqref="L14 L16:L19" xr:uid="{2D389AB5-B745-48AA-87D9-BD4D177AAA2E}">
      <formula1>単位</formula1>
    </dataValidation>
    <dataValidation type="list" imeMode="off" allowBlank="1" showInputMessage="1" showErrorMessage="1" sqref="R14:R22" xr:uid="{56265659-986D-4AA1-9EA5-35168A5E4C09}">
      <formula1>消費税率</formula1>
    </dataValidation>
    <dataValidation imeMode="off" allowBlank="1" showInputMessage="1" showErrorMessage="1" sqref="Q2:T3 S14:T19 O14:O22 M14:N19 K14:K19 A14:B19 S20:S22 P14:Q19" xr:uid="{2917C39A-A073-4E63-B357-82370CA3EB4C}"/>
    <dataValidation type="list" allowBlank="1" showInputMessage="1" showErrorMessage="1" sqref="O6:P6" xr:uid="{A856E078-7485-4C07-93BC-151F92D963C7}">
      <formula1>登録</formula1>
    </dataValidation>
  </dataValidations>
  <printOptions horizontalCentered="1" verticalCentered="1"/>
  <pageMargins left="0.31496062992125984" right="0.31496062992125984" top="0.39370078740157483" bottom="0.19685039370078741" header="0.31496062992125984" footer="3.937007874015748E-2"/>
  <pageSetup paperSize="9" scale="61" orientation="landscape" blackAndWhite="1" r:id="rId1"/>
  <headerFooter>
    <oddFooter>&amp;R&amp;8  2023.07/31制定</oddFooter>
  </headerFooter>
  <ignoredErrors>
    <ignoredError sqref="O14:O19"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3923C-5C52-4F97-B3A4-60711DD5D8C0}">
  <sheetPr>
    <pageSetUpPr fitToPage="1"/>
  </sheetPr>
  <dimension ref="A1:U29"/>
  <sheetViews>
    <sheetView zoomScaleNormal="100" workbookViewId="0">
      <selection sqref="A1:T1"/>
    </sheetView>
  </sheetViews>
  <sheetFormatPr defaultColWidth="9" defaultRowHeight="13.2" x14ac:dyDescent="0.45"/>
  <cols>
    <col min="1" max="17" width="6.59765625" style="2" customWidth="1"/>
    <col min="18" max="18" width="10.59765625" style="2" customWidth="1"/>
    <col min="19" max="26" width="6.59765625" style="2" customWidth="1"/>
    <col min="27" max="16384" width="9" style="2"/>
  </cols>
  <sheetData>
    <row r="1" spans="1:21" ht="24" customHeight="1" x14ac:dyDescent="0.45">
      <c r="A1" s="78" t="s">
        <v>0</v>
      </c>
      <c r="B1" s="78"/>
      <c r="C1" s="78"/>
      <c r="D1" s="78"/>
      <c r="E1" s="78"/>
      <c r="F1" s="78"/>
      <c r="G1" s="78"/>
      <c r="H1" s="78"/>
      <c r="I1" s="78"/>
      <c r="J1" s="78"/>
      <c r="K1" s="78"/>
      <c r="L1" s="78"/>
      <c r="M1" s="78"/>
      <c r="N1" s="78"/>
      <c r="O1" s="78"/>
      <c r="P1" s="78"/>
      <c r="Q1" s="78"/>
      <c r="R1" s="78"/>
      <c r="S1" s="78"/>
      <c r="T1" s="78"/>
      <c r="U1" s="1"/>
    </row>
    <row r="2" spans="1:21" ht="24" customHeight="1" x14ac:dyDescent="0.45">
      <c r="A2" s="3"/>
      <c r="B2" s="3"/>
      <c r="C2" s="3"/>
      <c r="D2" s="4"/>
      <c r="E2" s="4"/>
      <c r="F2" s="4"/>
      <c r="G2" s="4"/>
      <c r="H2" s="4"/>
      <c r="I2" s="3"/>
      <c r="J2" s="3"/>
      <c r="K2" s="3"/>
      <c r="L2" s="3"/>
      <c r="M2" s="3"/>
      <c r="N2" s="3"/>
      <c r="O2" s="3"/>
      <c r="P2" s="5" t="s">
        <v>1</v>
      </c>
      <c r="Q2" s="114"/>
      <c r="R2" s="114"/>
      <c r="S2" s="114"/>
      <c r="T2" s="114"/>
      <c r="U2" s="1"/>
    </row>
    <row r="3" spans="1:21" ht="24" customHeight="1" x14ac:dyDescent="0.2">
      <c r="A3" s="3"/>
      <c r="B3" s="3"/>
      <c r="C3" s="3"/>
      <c r="D3" s="4"/>
      <c r="E3" s="4"/>
      <c r="F3" s="4"/>
      <c r="G3" s="4"/>
      <c r="H3" s="4"/>
      <c r="I3" s="3"/>
      <c r="J3" s="3"/>
      <c r="K3" s="3"/>
      <c r="L3" s="3"/>
      <c r="M3" s="3"/>
      <c r="N3" s="3"/>
      <c r="O3" s="80" t="s">
        <v>2</v>
      </c>
      <c r="P3" s="80"/>
      <c r="Q3" s="81">
        <v>47422</v>
      </c>
      <c r="R3" s="81"/>
      <c r="S3" s="81"/>
      <c r="T3" s="81"/>
    </row>
    <row r="4" spans="1:21" ht="24" customHeight="1" thickBot="1" x14ac:dyDescent="0.5">
      <c r="A4" s="6" t="s">
        <v>3</v>
      </c>
      <c r="B4" s="6"/>
      <c r="C4" s="6"/>
      <c r="D4" s="7"/>
      <c r="E4" s="7"/>
      <c r="F4" s="7"/>
      <c r="G4" s="3"/>
      <c r="H4" s="3"/>
      <c r="I4" s="3"/>
      <c r="J4" s="3"/>
      <c r="K4" s="3"/>
      <c r="L4" s="3"/>
      <c r="M4" s="3"/>
      <c r="N4" s="3"/>
      <c r="O4" s="3"/>
      <c r="P4" s="3"/>
      <c r="Q4" s="3"/>
      <c r="R4" s="3"/>
      <c r="S4" s="3"/>
      <c r="T4" s="3"/>
    </row>
    <row r="5" spans="1:21" ht="24" customHeight="1" x14ac:dyDescent="0.45">
      <c r="A5" s="3"/>
      <c r="B5" s="3"/>
      <c r="C5" s="3"/>
      <c r="D5" s="3"/>
      <c r="E5" s="3"/>
      <c r="F5" s="3"/>
      <c r="G5" s="3"/>
      <c r="H5" s="3"/>
      <c r="I5" s="3"/>
      <c r="J5" s="3"/>
      <c r="K5" s="3"/>
      <c r="L5" s="84" t="s">
        <v>4</v>
      </c>
      <c r="M5" s="85"/>
      <c r="N5" s="85"/>
      <c r="O5" s="115"/>
      <c r="P5" s="115"/>
      <c r="Q5" s="115"/>
      <c r="R5" s="115"/>
      <c r="S5" s="115"/>
      <c r="T5" s="116"/>
    </row>
    <row r="6" spans="1:21" ht="24" customHeight="1" x14ac:dyDescent="0.45">
      <c r="A6" s="3"/>
      <c r="B6" s="3"/>
      <c r="C6" s="3"/>
      <c r="D6" s="86" t="s">
        <v>5</v>
      </c>
      <c r="E6" s="86"/>
      <c r="F6" s="88">
        <f>IF(O23="","",SUM(O23:T23))</f>
        <v>181500</v>
      </c>
      <c r="G6" s="88"/>
      <c r="H6" s="88"/>
      <c r="I6" s="88"/>
      <c r="J6" s="88"/>
      <c r="K6" s="3"/>
      <c r="L6" s="92" t="s">
        <v>30</v>
      </c>
      <c r="M6" s="93"/>
      <c r="N6" s="93"/>
      <c r="O6" s="113" t="s">
        <v>57</v>
      </c>
      <c r="P6" s="113"/>
      <c r="Q6" s="90" t="s">
        <v>59</v>
      </c>
      <c r="R6" s="90"/>
      <c r="S6" s="90"/>
      <c r="T6" s="91"/>
    </row>
    <row r="7" spans="1:21" ht="24" customHeight="1" thickBot="1" x14ac:dyDescent="0.5">
      <c r="A7" s="3"/>
      <c r="B7" s="3"/>
      <c r="C7" s="3"/>
      <c r="D7" s="87"/>
      <c r="E7" s="87"/>
      <c r="F7" s="89"/>
      <c r="G7" s="89"/>
      <c r="H7" s="89"/>
      <c r="I7" s="89"/>
      <c r="J7" s="89"/>
      <c r="K7" s="3"/>
      <c r="L7" s="72" t="s">
        <v>6</v>
      </c>
      <c r="M7" s="73"/>
      <c r="N7" s="73"/>
      <c r="O7" s="90" t="s">
        <v>64</v>
      </c>
      <c r="P7" s="90"/>
      <c r="Q7" s="90"/>
      <c r="R7" s="90"/>
      <c r="S7" s="90"/>
      <c r="T7" s="91"/>
    </row>
    <row r="8" spans="1:21" ht="24" customHeight="1" thickTop="1" x14ac:dyDescent="0.45">
      <c r="A8" s="3"/>
      <c r="B8" s="3"/>
      <c r="C8" s="3"/>
      <c r="D8" s="3"/>
      <c r="E8" s="3"/>
      <c r="F8" s="3"/>
      <c r="G8" s="3"/>
      <c r="H8" s="3"/>
      <c r="I8" s="3"/>
      <c r="J8" s="8"/>
      <c r="K8" s="3"/>
      <c r="L8" s="72" t="s">
        <v>7</v>
      </c>
      <c r="M8" s="73"/>
      <c r="N8" s="73"/>
      <c r="O8" s="90" t="s">
        <v>67</v>
      </c>
      <c r="P8" s="90"/>
      <c r="Q8" s="90"/>
      <c r="R8" s="90"/>
      <c r="S8" s="90"/>
      <c r="T8" s="25" t="s">
        <v>8</v>
      </c>
    </row>
    <row r="9" spans="1:21" ht="24" customHeight="1" thickBot="1" x14ac:dyDescent="0.5">
      <c r="A9" s="3"/>
      <c r="B9" s="3"/>
      <c r="C9" s="3"/>
      <c r="D9" s="3"/>
      <c r="E9" s="3"/>
      <c r="F9" s="3"/>
      <c r="G9" s="3"/>
      <c r="H9" s="3"/>
      <c r="I9" s="3"/>
      <c r="J9" s="3"/>
      <c r="K9" s="3"/>
      <c r="L9" s="74" t="s">
        <v>9</v>
      </c>
      <c r="M9" s="75"/>
      <c r="N9" s="75"/>
      <c r="O9" s="76" t="s">
        <v>66</v>
      </c>
      <c r="P9" s="76"/>
      <c r="Q9" s="76"/>
      <c r="R9" s="76"/>
      <c r="S9" s="76"/>
      <c r="T9" s="77"/>
    </row>
    <row r="10" spans="1:21" ht="24" customHeight="1" x14ac:dyDescent="0.45">
      <c r="A10" s="41" t="s">
        <v>10</v>
      </c>
      <c r="B10" s="42"/>
      <c r="C10" s="42"/>
      <c r="D10" s="45" t="s">
        <v>48</v>
      </c>
      <c r="E10" s="46"/>
      <c r="F10" s="47"/>
      <c r="G10" s="51" t="s">
        <v>11</v>
      </c>
      <c r="H10" s="42"/>
      <c r="I10" s="70"/>
      <c r="J10" s="71"/>
      <c r="K10" s="3"/>
      <c r="L10" s="3"/>
      <c r="M10" s="9"/>
      <c r="N10" s="9"/>
      <c r="O10" s="9"/>
      <c r="P10" s="3"/>
      <c r="Q10" s="3"/>
      <c r="R10" s="3"/>
      <c r="S10" s="3"/>
      <c r="T10" s="3"/>
    </row>
    <row r="11" spans="1:21" ht="24" customHeight="1" thickBot="1" x14ac:dyDescent="0.5">
      <c r="A11" s="43" t="s">
        <v>52</v>
      </c>
      <c r="B11" s="44"/>
      <c r="C11" s="44"/>
      <c r="D11" s="110" t="s">
        <v>53</v>
      </c>
      <c r="E11" s="111"/>
      <c r="F11" s="111"/>
      <c r="G11" s="111"/>
      <c r="H11" s="111"/>
      <c r="I11" s="111"/>
      <c r="J11" s="112"/>
      <c r="K11" s="3"/>
      <c r="L11" s="3"/>
      <c r="M11" s="3"/>
      <c r="N11" s="3"/>
      <c r="O11" s="3"/>
      <c r="P11" s="3"/>
      <c r="Q11" s="3"/>
      <c r="R11" s="3"/>
      <c r="S11" s="3"/>
      <c r="T11" s="3"/>
    </row>
    <row r="12" spans="1:21" ht="24" customHeight="1" thickBot="1" x14ac:dyDescent="0.5">
      <c r="A12" s="10"/>
      <c r="B12" s="9"/>
      <c r="C12" s="9"/>
      <c r="D12" s="9"/>
      <c r="E12" s="11"/>
      <c r="F12" s="11"/>
      <c r="G12" s="11"/>
      <c r="H12" s="11"/>
      <c r="I12" s="11"/>
      <c r="J12" s="11"/>
      <c r="K12" s="3"/>
      <c r="L12" s="3"/>
      <c r="M12" s="3"/>
      <c r="N12" s="3"/>
      <c r="O12" s="3"/>
      <c r="P12" s="3"/>
      <c r="Q12" s="3"/>
      <c r="R12" s="3"/>
      <c r="S12" s="3"/>
      <c r="T12" s="3"/>
    </row>
    <row r="13" spans="1:21" s="14" customFormat="1" ht="24" customHeight="1" x14ac:dyDescent="0.45">
      <c r="A13" s="41" t="s">
        <v>12</v>
      </c>
      <c r="B13" s="42"/>
      <c r="C13" s="51" t="s">
        <v>13</v>
      </c>
      <c r="D13" s="42"/>
      <c r="E13" s="42"/>
      <c r="F13" s="42"/>
      <c r="G13" s="42"/>
      <c r="H13" s="42"/>
      <c r="I13" s="42"/>
      <c r="J13" s="52"/>
      <c r="K13" s="12" t="s">
        <v>14</v>
      </c>
      <c r="L13" s="13" t="s">
        <v>15</v>
      </c>
      <c r="M13" s="51" t="s">
        <v>16</v>
      </c>
      <c r="N13" s="52"/>
      <c r="O13" s="51" t="s">
        <v>17</v>
      </c>
      <c r="P13" s="42"/>
      <c r="Q13" s="52"/>
      <c r="R13" s="24" t="s">
        <v>31</v>
      </c>
      <c r="S13" s="51" t="s">
        <v>32</v>
      </c>
      <c r="T13" s="53"/>
    </row>
    <row r="14" spans="1:21" ht="24" customHeight="1" x14ac:dyDescent="0.45">
      <c r="A14" s="54">
        <v>45200</v>
      </c>
      <c r="B14" s="55"/>
      <c r="C14" s="56" t="s">
        <v>68</v>
      </c>
      <c r="D14" s="57"/>
      <c r="E14" s="57"/>
      <c r="F14" s="57"/>
      <c r="G14" s="57"/>
      <c r="H14" s="57"/>
      <c r="I14" s="57"/>
      <c r="J14" s="58"/>
      <c r="K14" s="28">
        <v>1</v>
      </c>
      <c r="L14" s="29" t="s">
        <v>60</v>
      </c>
      <c r="M14" s="59">
        <v>75000</v>
      </c>
      <c r="N14" s="60"/>
      <c r="O14" s="59">
        <f t="shared" ref="O14" si="0">IF(K14="","",K14*M14)</f>
        <v>75000</v>
      </c>
      <c r="P14" s="61"/>
      <c r="Q14" s="60"/>
      <c r="R14" s="30">
        <v>0.1</v>
      </c>
      <c r="S14" s="62" t="str">
        <f>IF($O$6="登録無し",IF(AND(A14&gt;=45200,A14&lt;=46295),"仕入控除80%",IF(AND(A14&gt;=46296,A14&lt;=47391),"仕入控除50%",IF(A14&gt;=47392,"仕入控除不可","-"))),"-")</f>
        <v>仕入控除80%</v>
      </c>
      <c r="T14" s="63"/>
    </row>
    <row r="15" spans="1:21" ht="24" customHeight="1" x14ac:dyDescent="0.45">
      <c r="A15" s="54">
        <v>46296</v>
      </c>
      <c r="B15" s="55"/>
      <c r="C15" s="56" t="s">
        <v>69</v>
      </c>
      <c r="D15" s="57"/>
      <c r="E15" s="57"/>
      <c r="F15" s="57"/>
      <c r="G15" s="57"/>
      <c r="H15" s="57"/>
      <c r="I15" s="57"/>
      <c r="J15" s="58"/>
      <c r="K15" s="28">
        <v>1</v>
      </c>
      <c r="L15" s="29" t="s">
        <v>60</v>
      </c>
      <c r="M15" s="59">
        <v>55000</v>
      </c>
      <c r="N15" s="60"/>
      <c r="O15" s="59">
        <f t="shared" ref="O15:O19" si="1">IF(K15="","",K15*M15)</f>
        <v>55000</v>
      </c>
      <c r="P15" s="61"/>
      <c r="Q15" s="60"/>
      <c r="R15" s="30">
        <v>0.1</v>
      </c>
      <c r="S15" s="62" t="str">
        <f t="shared" ref="S15:S19" si="2">IF($O$6="登録無し",IF(AND(A15&gt;=45200,A15&lt;=46295),"仕入控除80%",IF(AND(A15&gt;=46296,A15&lt;=47391),"仕入控除50%",IF(A15&gt;=47392,"仕入控除不可","-"))),"-")</f>
        <v>仕入控除50%</v>
      </c>
      <c r="T15" s="63"/>
    </row>
    <row r="16" spans="1:21" ht="24" customHeight="1" x14ac:dyDescent="0.45">
      <c r="A16" s="54">
        <v>47392</v>
      </c>
      <c r="B16" s="55"/>
      <c r="C16" s="56" t="s">
        <v>70</v>
      </c>
      <c r="D16" s="57"/>
      <c r="E16" s="57"/>
      <c r="F16" s="57"/>
      <c r="G16" s="57"/>
      <c r="H16" s="57"/>
      <c r="I16" s="57"/>
      <c r="J16" s="58"/>
      <c r="K16" s="28">
        <v>1</v>
      </c>
      <c r="L16" s="29" t="s">
        <v>60</v>
      </c>
      <c r="M16" s="59">
        <v>35000</v>
      </c>
      <c r="N16" s="60"/>
      <c r="O16" s="59">
        <f t="shared" si="1"/>
        <v>35000</v>
      </c>
      <c r="P16" s="61"/>
      <c r="Q16" s="60"/>
      <c r="R16" s="30">
        <v>0.1</v>
      </c>
      <c r="S16" s="62" t="str">
        <f t="shared" si="2"/>
        <v>仕入控除不可</v>
      </c>
      <c r="T16" s="63"/>
    </row>
    <row r="17" spans="1:20" ht="24" customHeight="1" x14ac:dyDescent="0.45">
      <c r="A17" s="107"/>
      <c r="B17" s="108"/>
      <c r="C17" s="56"/>
      <c r="D17" s="57"/>
      <c r="E17" s="57"/>
      <c r="F17" s="57"/>
      <c r="G17" s="57"/>
      <c r="H17" s="57"/>
      <c r="I17" s="57"/>
      <c r="J17" s="58"/>
      <c r="K17" s="28"/>
      <c r="L17" s="29"/>
      <c r="M17" s="59"/>
      <c r="N17" s="60"/>
      <c r="O17" s="59" t="str">
        <f t="shared" si="1"/>
        <v/>
      </c>
      <c r="P17" s="61"/>
      <c r="Q17" s="60"/>
      <c r="R17" s="30">
        <v>0.1</v>
      </c>
      <c r="S17" s="62" t="str">
        <f t="shared" si="2"/>
        <v>-</v>
      </c>
      <c r="T17" s="63"/>
    </row>
    <row r="18" spans="1:20" ht="24" customHeight="1" x14ac:dyDescent="0.45">
      <c r="A18" s="107"/>
      <c r="B18" s="108"/>
      <c r="C18" s="56"/>
      <c r="D18" s="57"/>
      <c r="E18" s="57"/>
      <c r="F18" s="57"/>
      <c r="G18" s="57"/>
      <c r="H18" s="57"/>
      <c r="I18" s="57"/>
      <c r="J18" s="58"/>
      <c r="K18" s="28"/>
      <c r="L18" s="29"/>
      <c r="M18" s="59"/>
      <c r="N18" s="60"/>
      <c r="O18" s="59" t="str">
        <f t="shared" si="1"/>
        <v/>
      </c>
      <c r="P18" s="61"/>
      <c r="Q18" s="60"/>
      <c r="R18" s="30">
        <v>0.1</v>
      </c>
      <c r="S18" s="62" t="str">
        <f t="shared" si="2"/>
        <v>-</v>
      </c>
      <c r="T18" s="63"/>
    </row>
    <row r="19" spans="1:20" ht="24" customHeight="1" x14ac:dyDescent="0.45">
      <c r="A19" s="107"/>
      <c r="B19" s="108"/>
      <c r="C19" s="56"/>
      <c r="D19" s="57"/>
      <c r="E19" s="57"/>
      <c r="F19" s="57"/>
      <c r="G19" s="57"/>
      <c r="H19" s="57"/>
      <c r="I19" s="57"/>
      <c r="J19" s="58"/>
      <c r="K19" s="28"/>
      <c r="L19" s="29"/>
      <c r="M19" s="59"/>
      <c r="N19" s="60"/>
      <c r="O19" s="59" t="str">
        <f t="shared" si="1"/>
        <v/>
      </c>
      <c r="P19" s="61"/>
      <c r="Q19" s="60"/>
      <c r="R19" s="30">
        <v>0.1</v>
      </c>
      <c r="S19" s="62" t="str">
        <f t="shared" si="2"/>
        <v>-</v>
      </c>
      <c r="T19" s="63"/>
    </row>
    <row r="20" spans="1:20" ht="24" customHeight="1" x14ac:dyDescent="0.45">
      <c r="A20" s="65" t="s">
        <v>35</v>
      </c>
      <c r="B20" s="66"/>
      <c r="C20" s="66"/>
      <c r="D20" s="66"/>
      <c r="E20" s="66"/>
      <c r="F20" s="66"/>
      <c r="G20" s="66"/>
      <c r="H20" s="67" t="str">
        <f>IF(R20="","",IF(R20="非課税","（非課税対象）","（"&amp;R20*100&amp;"%対象）"))</f>
        <v>（10%対象）</v>
      </c>
      <c r="I20" s="67"/>
      <c r="J20" s="67"/>
      <c r="K20" s="67"/>
      <c r="L20" s="67"/>
      <c r="M20" s="67"/>
      <c r="N20" s="68"/>
      <c r="O20" s="39">
        <f>SUMIF($R$14:$R$19,R20,$O$14:$Q$19)</f>
        <v>165000</v>
      </c>
      <c r="P20" s="69"/>
      <c r="Q20" s="69"/>
      <c r="R20" s="26">
        <v>0.1</v>
      </c>
      <c r="S20" s="39">
        <f>IF(OR(O20=0,R20="非課税"),0,ROUNDDOWN(O20*R20,0))</f>
        <v>16500</v>
      </c>
      <c r="T20" s="40"/>
    </row>
    <row r="21" spans="1:20" ht="24" customHeight="1" x14ac:dyDescent="0.45">
      <c r="A21" s="65" t="s">
        <v>35</v>
      </c>
      <c r="B21" s="66"/>
      <c r="C21" s="66"/>
      <c r="D21" s="66"/>
      <c r="E21" s="66"/>
      <c r="F21" s="66"/>
      <c r="G21" s="66"/>
      <c r="H21" s="67" t="str">
        <f>IF(R21="","",IF(R21="非課税","（非課税対象）","（"&amp;R21*100&amp;"%対象）"))</f>
        <v>（8%対象）</v>
      </c>
      <c r="I21" s="67"/>
      <c r="J21" s="67"/>
      <c r="K21" s="67"/>
      <c r="L21" s="67"/>
      <c r="M21" s="67"/>
      <c r="N21" s="68"/>
      <c r="O21" s="39">
        <f>SUMIF($R$14:$R$19,R21,$O$14:$Q$19)</f>
        <v>0</v>
      </c>
      <c r="P21" s="69"/>
      <c r="Q21" s="69"/>
      <c r="R21" s="26">
        <v>0.08</v>
      </c>
      <c r="S21" s="39">
        <f t="shared" ref="S21:S22" si="3">IF(OR(O21=0,R21="非課税"),0,ROUNDDOWN(O21*R21,0))</f>
        <v>0</v>
      </c>
      <c r="T21" s="40"/>
    </row>
    <row r="22" spans="1:20" ht="24" customHeight="1" thickBot="1" x14ac:dyDescent="0.5">
      <c r="A22" s="101" t="s">
        <v>35</v>
      </c>
      <c r="B22" s="102"/>
      <c r="C22" s="102"/>
      <c r="D22" s="102"/>
      <c r="E22" s="102"/>
      <c r="F22" s="102"/>
      <c r="G22" s="102"/>
      <c r="H22" s="103" t="str">
        <f>IF(R22="","",IF(R22="非課税","（非課税対象）","（"&amp;R22*100&amp;"%対象）"))</f>
        <v>（非課税対象）</v>
      </c>
      <c r="I22" s="103"/>
      <c r="J22" s="103"/>
      <c r="K22" s="103"/>
      <c r="L22" s="103"/>
      <c r="M22" s="103"/>
      <c r="N22" s="104"/>
      <c r="O22" s="105">
        <f>SUMIF($R$14:$R$19,R22,$O$14:$Q$19)</f>
        <v>0</v>
      </c>
      <c r="P22" s="106"/>
      <c r="Q22" s="106"/>
      <c r="R22" s="27" t="s">
        <v>33</v>
      </c>
      <c r="S22" s="39">
        <f t="shared" si="3"/>
        <v>0</v>
      </c>
      <c r="T22" s="40"/>
    </row>
    <row r="23" spans="1:20" ht="24" customHeight="1" thickBot="1" x14ac:dyDescent="0.5">
      <c r="A23" s="95" t="s">
        <v>34</v>
      </c>
      <c r="B23" s="96"/>
      <c r="C23" s="96"/>
      <c r="D23" s="96"/>
      <c r="E23" s="96"/>
      <c r="F23" s="96"/>
      <c r="G23" s="96"/>
      <c r="H23" s="97"/>
      <c r="I23" s="97"/>
      <c r="J23" s="97"/>
      <c r="K23" s="97"/>
      <c r="L23" s="97"/>
      <c r="M23" s="97"/>
      <c r="N23" s="97"/>
      <c r="O23" s="98">
        <f>IF(SUM(O20:Q22)=0,"",SUM(O20:Q22))</f>
        <v>165000</v>
      </c>
      <c r="P23" s="99"/>
      <c r="Q23" s="99"/>
      <c r="R23" s="31"/>
      <c r="S23" s="98">
        <f>IF(SUM(S20:T22)=0,"",SUM(S20:T22))</f>
        <v>16500</v>
      </c>
      <c r="T23" s="100"/>
    </row>
    <row r="24" spans="1:20" ht="24" customHeight="1" x14ac:dyDescent="0.45">
      <c r="A24" s="15"/>
      <c r="B24" s="15"/>
      <c r="C24" s="15"/>
      <c r="D24" s="15"/>
      <c r="E24" s="15"/>
      <c r="F24" s="15"/>
      <c r="G24" s="15"/>
      <c r="H24" s="15"/>
      <c r="I24" s="15"/>
      <c r="J24" s="15"/>
      <c r="K24" s="15"/>
      <c r="L24" s="15"/>
      <c r="M24" s="15"/>
      <c r="N24" s="15"/>
      <c r="O24" s="15"/>
      <c r="P24" s="15"/>
      <c r="Q24" s="15"/>
      <c r="R24" s="15"/>
      <c r="S24" s="15"/>
      <c r="T24" s="38" t="str">
        <f>IF(OR(S14="仕入控除80%",S15="仕入控除80%",S16="仕入控除80%",S17="仕入控除80%",S18="仕入控除80%",S19="仕入控除80%",S14="仕入控除50%",S15="仕入控除50%",S16="仕入控除50%",S17="仕入控除50%",S18="仕入控除50%",S19="仕入控除50%"),"※経過措置の適用有り","")</f>
        <v>※経過措置の適用有り</v>
      </c>
    </row>
    <row r="25" spans="1:20" ht="24" customHeight="1" x14ac:dyDescent="0.45">
      <c r="A25" s="16" t="s">
        <v>18</v>
      </c>
      <c r="B25" s="16"/>
      <c r="C25" s="16"/>
      <c r="D25" s="17"/>
      <c r="E25" s="3"/>
      <c r="F25" s="3"/>
      <c r="G25" s="3"/>
      <c r="H25" s="3"/>
      <c r="I25" s="3"/>
      <c r="J25" s="3"/>
      <c r="K25" s="3"/>
      <c r="L25" s="3"/>
      <c r="M25" s="3"/>
      <c r="N25" s="3"/>
      <c r="O25" s="3"/>
      <c r="P25" s="3"/>
      <c r="Q25" s="3"/>
      <c r="R25" s="3"/>
      <c r="S25" s="3"/>
      <c r="T25" s="3"/>
    </row>
    <row r="26" spans="1:20" ht="24" customHeight="1" x14ac:dyDescent="0.45">
      <c r="A26" s="3"/>
      <c r="B26" s="3"/>
      <c r="C26" s="3"/>
      <c r="D26" s="17"/>
      <c r="E26" s="3"/>
      <c r="F26" s="3"/>
      <c r="G26" s="3"/>
      <c r="H26" s="3"/>
      <c r="I26" s="3"/>
      <c r="J26" s="3"/>
      <c r="K26" s="3"/>
      <c r="L26" s="3"/>
      <c r="M26" s="3"/>
      <c r="N26" s="3"/>
      <c r="O26" s="3"/>
      <c r="P26" s="3"/>
      <c r="Q26" s="3"/>
      <c r="R26" s="3"/>
      <c r="S26" s="3"/>
      <c r="T26" s="3"/>
    </row>
    <row r="27" spans="1:20" ht="24" customHeight="1" x14ac:dyDescent="0.45">
      <c r="A27" s="3"/>
      <c r="B27" s="3"/>
      <c r="C27" s="3"/>
      <c r="D27" s="17"/>
      <c r="E27" s="3"/>
      <c r="F27" s="3"/>
      <c r="G27" s="3"/>
      <c r="H27" s="3"/>
      <c r="I27" s="3"/>
      <c r="J27" s="3"/>
      <c r="K27" s="3"/>
      <c r="L27" s="3"/>
      <c r="M27" s="3"/>
      <c r="N27" s="3"/>
      <c r="O27" s="3"/>
      <c r="P27" s="3"/>
      <c r="Q27" s="3"/>
      <c r="R27" s="3"/>
      <c r="S27" s="3"/>
      <c r="T27" s="3"/>
    </row>
    <row r="28" spans="1:20" ht="24" customHeight="1" x14ac:dyDescent="0.45">
      <c r="A28" s="3"/>
      <c r="B28" s="3"/>
      <c r="C28" s="3"/>
      <c r="D28" s="17"/>
      <c r="E28" s="3"/>
      <c r="F28" s="3"/>
      <c r="G28" s="3"/>
      <c r="H28" s="3"/>
      <c r="I28" s="3"/>
      <c r="J28" s="3"/>
      <c r="K28" s="3"/>
      <c r="L28" s="3"/>
      <c r="M28" s="3"/>
      <c r="N28" s="3"/>
      <c r="O28" s="3"/>
      <c r="P28" s="3"/>
      <c r="Q28" s="3"/>
      <c r="R28" s="3"/>
      <c r="S28" s="3"/>
      <c r="T28" s="3"/>
    </row>
    <row r="29" spans="1:20" ht="24" customHeight="1" x14ac:dyDescent="0.45"/>
  </sheetData>
  <mergeCells count="73">
    <mergeCell ref="A1:T1"/>
    <mergeCell ref="Q2:T2"/>
    <mergeCell ref="O3:P3"/>
    <mergeCell ref="Q3:T3"/>
    <mergeCell ref="L5:N5"/>
    <mergeCell ref="O5:T5"/>
    <mergeCell ref="D6:E7"/>
    <mergeCell ref="F6:J7"/>
    <mergeCell ref="L6:N6"/>
    <mergeCell ref="O6:P6"/>
    <mergeCell ref="Q6:T6"/>
    <mergeCell ref="L7:N7"/>
    <mergeCell ref="O7:T7"/>
    <mergeCell ref="L8:N8"/>
    <mergeCell ref="O8:S8"/>
    <mergeCell ref="L9:N9"/>
    <mergeCell ref="O9:T9"/>
    <mergeCell ref="A10:C10"/>
    <mergeCell ref="D10:F10"/>
    <mergeCell ref="G10:H10"/>
    <mergeCell ref="I10:J10"/>
    <mergeCell ref="A11:C11"/>
    <mergeCell ref="D11:J11"/>
    <mergeCell ref="A13:B13"/>
    <mergeCell ref="C13:J13"/>
    <mergeCell ref="M13:N13"/>
    <mergeCell ref="S13:T13"/>
    <mergeCell ref="A14:B14"/>
    <mergeCell ref="C14:J14"/>
    <mergeCell ref="M14:N14"/>
    <mergeCell ref="O14:Q14"/>
    <mergeCell ref="S14:T14"/>
    <mergeCell ref="O13:Q13"/>
    <mergeCell ref="S15:T15"/>
    <mergeCell ref="A16:B16"/>
    <mergeCell ref="C16:J16"/>
    <mergeCell ref="M16:N16"/>
    <mergeCell ref="O16:Q16"/>
    <mergeCell ref="S16:T16"/>
    <mergeCell ref="A19:B19"/>
    <mergeCell ref="C19:J19"/>
    <mergeCell ref="M19:N19"/>
    <mergeCell ref="O19:Q19"/>
    <mergeCell ref="A15:B15"/>
    <mergeCell ref="C15:J15"/>
    <mergeCell ref="M15:N15"/>
    <mergeCell ref="O15:Q15"/>
    <mergeCell ref="A18:B18"/>
    <mergeCell ref="C18:J18"/>
    <mergeCell ref="M18:N18"/>
    <mergeCell ref="O18:Q18"/>
    <mergeCell ref="S18:T18"/>
    <mergeCell ref="A17:B17"/>
    <mergeCell ref="C17:J17"/>
    <mergeCell ref="M17:N17"/>
    <mergeCell ref="O17:Q17"/>
    <mergeCell ref="S17:T17"/>
    <mergeCell ref="S19:T19"/>
    <mergeCell ref="A23:N23"/>
    <mergeCell ref="O23:Q23"/>
    <mergeCell ref="S23:T23"/>
    <mergeCell ref="A21:G21"/>
    <mergeCell ref="H21:N21"/>
    <mergeCell ref="O21:Q21"/>
    <mergeCell ref="S21:T21"/>
    <mergeCell ref="A22:G22"/>
    <mergeCell ref="H22:N22"/>
    <mergeCell ref="O22:Q22"/>
    <mergeCell ref="S22:T22"/>
    <mergeCell ref="A20:G20"/>
    <mergeCell ref="H20:N20"/>
    <mergeCell ref="O20:Q20"/>
    <mergeCell ref="S20:T20"/>
  </mergeCells>
  <phoneticPr fontId="2"/>
  <dataValidations count="5">
    <dataValidation type="list" allowBlank="1" showInputMessage="1" showErrorMessage="1" sqref="O6:P6" xr:uid="{E4CC8838-98A3-48A6-8FA6-BE54BE5CA880}">
      <formula1>登録</formula1>
    </dataValidation>
    <dataValidation imeMode="off" allowBlank="1" showInputMessage="1" showErrorMessage="1" sqref="Q2:T3 S14:T19 O14:O22 M14:N19 K14:K19 A14:B19 S20:S22 P14:Q19" xr:uid="{5A5E875A-696C-4607-A759-0353ECE4C4EE}"/>
    <dataValidation type="list" imeMode="off" allowBlank="1" showInputMessage="1" showErrorMessage="1" sqref="R14:R22" xr:uid="{8DAAEB72-A792-4384-88BC-9EC07DE04E34}">
      <formula1>消費税率</formula1>
    </dataValidation>
    <dataValidation type="list" errorStyle="warning" imeMode="off" allowBlank="1" showInputMessage="1" showErrorMessage="1" error="「単位」にない値を入力しようとしています。続けたければ”はい”クリックしてください。" sqref="L14 L17:L19" xr:uid="{62A57CCF-CD7E-4F15-8835-F2FE0E3321D6}">
      <formula1>単位</formula1>
    </dataValidation>
    <dataValidation type="list" errorStyle="warning" imeMode="off" allowBlank="1" showInputMessage="1" showErrorMessage="1" error="「単位」にない値を入力しようとしています。" sqref="L15:L16" xr:uid="{84166D9B-B6C6-456F-9CCE-544779F2CC89}">
      <formula1>単位</formula1>
    </dataValidation>
  </dataValidations>
  <printOptions horizontalCentered="1" verticalCentered="1"/>
  <pageMargins left="0.31496062992125984" right="0.31496062992125984" top="0.39370078740157483" bottom="0.19685039370078741" header="0.31496062992125984" footer="3.937007874015748E-2"/>
  <pageSetup paperSize="9" scale="61" orientation="landscape" blackAndWhite="1" r:id="rId1"/>
  <headerFooter>
    <oddFooter>&amp;R&amp;8  2023.07/31制定</oddFooter>
  </headerFooter>
  <ignoredErrors>
    <ignoredError sqref="O14:O19"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7D07-E720-4DA9-AB9E-342117CDFA42}">
  <sheetPr codeName="Sheet3"/>
  <dimension ref="B2:K6"/>
  <sheetViews>
    <sheetView zoomScale="145" zoomScaleNormal="145" workbookViewId="0">
      <selection activeCell="F4" sqref="F4"/>
    </sheetView>
  </sheetViews>
  <sheetFormatPr defaultRowHeight="14.25" customHeight="1" x14ac:dyDescent="0.45"/>
  <cols>
    <col min="1" max="1" width="2.69921875" customWidth="1"/>
    <col min="5" max="6" width="9.69921875" customWidth="1"/>
    <col min="7" max="9" width="9.3984375" customWidth="1"/>
    <col min="10" max="10" width="9.8984375" customWidth="1"/>
    <col min="11" max="11" width="13.19921875" customWidth="1"/>
  </cols>
  <sheetData>
    <row r="2" spans="2:11" ht="14.25" customHeight="1" x14ac:dyDescent="0.45">
      <c r="B2" s="22"/>
      <c r="F2" s="23"/>
    </row>
    <row r="3" spans="2:11" ht="14.25" customHeight="1" x14ac:dyDescent="0.45">
      <c r="B3" s="21" t="s">
        <v>28</v>
      </c>
      <c r="C3" s="21" t="s">
        <v>27</v>
      </c>
      <c r="D3" s="21" t="s">
        <v>26</v>
      </c>
      <c r="E3" s="124" t="s">
        <v>29</v>
      </c>
      <c r="F3" s="125"/>
      <c r="G3" s="125"/>
      <c r="H3" s="125"/>
      <c r="I3" s="126"/>
      <c r="J3" s="120" t="s">
        <v>25</v>
      </c>
      <c r="K3" s="121"/>
    </row>
    <row r="4" spans="2:11" ht="21.75" customHeight="1" x14ac:dyDescent="0.45">
      <c r="B4" s="18"/>
      <c r="C4" s="18"/>
      <c r="D4" s="18"/>
      <c r="E4" s="20" t="s">
        <v>24</v>
      </c>
      <c r="F4" s="20" t="s">
        <v>23</v>
      </c>
      <c r="G4" s="20" t="s">
        <v>23</v>
      </c>
      <c r="H4" s="20" t="s">
        <v>23</v>
      </c>
      <c r="I4" s="20" t="s">
        <v>22</v>
      </c>
      <c r="J4" s="20" t="s">
        <v>21</v>
      </c>
      <c r="K4" s="20" t="s">
        <v>20</v>
      </c>
    </row>
    <row r="5" spans="2:11" ht="22.5" customHeight="1" x14ac:dyDescent="0.45">
      <c r="B5" s="117" t="s">
        <v>19</v>
      </c>
      <c r="C5" s="118"/>
      <c r="D5" s="119"/>
      <c r="E5" s="122"/>
      <c r="F5" s="122"/>
      <c r="G5" s="122"/>
      <c r="H5" s="122"/>
      <c r="I5" s="122"/>
      <c r="J5" s="122"/>
      <c r="K5" s="19"/>
    </row>
    <row r="6" spans="2:11" ht="22.5" customHeight="1" x14ac:dyDescent="0.45">
      <c r="B6" s="18"/>
      <c r="C6" s="18"/>
      <c r="D6" s="18"/>
      <c r="E6" s="123"/>
      <c r="F6" s="123"/>
      <c r="G6" s="123"/>
      <c r="H6" s="123"/>
      <c r="I6" s="123"/>
      <c r="J6" s="123"/>
      <c r="K6" s="18"/>
    </row>
  </sheetData>
  <mergeCells count="9">
    <mergeCell ref="B5:D5"/>
    <mergeCell ref="J3:K3"/>
    <mergeCell ref="J5:J6"/>
    <mergeCell ref="I5:I6"/>
    <mergeCell ref="H5:H6"/>
    <mergeCell ref="G5:G6"/>
    <mergeCell ref="F5:F6"/>
    <mergeCell ref="E5:E6"/>
    <mergeCell ref="E3:I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一般請求書(PC入力用) </vt:lpstr>
      <vt:lpstr>データ用</vt:lpstr>
      <vt:lpstr>一般請求書(PC入力用)記入要領_適格請求書発行事業者の場合</vt:lpstr>
      <vt:lpstr>一般請求書(PC入力用)記入要領_適格請求書発行事業者ではない</vt:lpstr>
      <vt:lpstr>押印欄</vt:lpstr>
      <vt:lpstr>'一般請求書(PC入力用) '!Print_Area</vt:lpstr>
      <vt:lpstr>'一般請求書(PC入力用)記入要領_適格請求書発行事業者ではない'!Print_Area</vt:lpstr>
      <vt:lpstr>'一般請求書(PC入力用)記入要領_適格請求書発行事業者の場合'!Print_Area</vt:lpstr>
      <vt:lpstr>消費税率</vt:lpstr>
      <vt:lpstr>単位</vt:lpstr>
      <vt:lpstr>登録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2020-11-30T06:41:39Z</dcterms:created>
  <dcterms:modified xsi:type="dcterms:W3CDTF">2023-12-05T08:32:48Z</dcterms:modified>
</cp:coreProperties>
</file>